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95" windowHeight="10125" activeTab="1"/>
  </bookViews>
  <sheets>
    <sheet name="Plaćanja po jamstvima" sheetId="1" r:id="rId1"/>
    <sheet name="Povrati, obveze, potraživanja" sheetId="2" r:id="rId2"/>
  </sheets>
  <definedNames>
    <definedName name="_xlnm.Print_Area" localSheetId="0">'Plaćanja po jamstvima'!$A$1:$O$70</definedName>
  </definedNames>
  <calcPr fullCalcOnLoad="1"/>
</workbook>
</file>

<file path=xl/sharedStrings.xml><?xml version="1.0" encoding="utf-8"?>
<sst xmlns="http://schemas.openxmlformats.org/spreadsheetml/2006/main" count="195" uniqueCount="101">
  <si>
    <t>Datum plaćanja</t>
  </si>
  <si>
    <t>Dužnik</t>
  </si>
  <si>
    <t>Banka</t>
  </si>
  <si>
    <t>Val</t>
  </si>
  <si>
    <t>Riznični broj jamstva</t>
  </si>
  <si>
    <t>Glavnica</t>
  </si>
  <si>
    <t>Kamata</t>
  </si>
  <si>
    <t>Turizam</t>
  </si>
  <si>
    <t>Ukupno turizam</t>
  </si>
  <si>
    <t>Promet</t>
  </si>
  <si>
    <t>Ukupno promet</t>
  </si>
  <si>
    <t>Ostalo</t>
  </si>
  <si>
    <t>UKUPNO</t>
  </si>
  <si>
    <t>TURIZAM</t>
  </si>
  <si>
    <t>POLJOPRIVREDA</t>
  </si>
  <si>
    <t>PROMET</t>
  </si>
  <si>
    <t>Poljoprivreda</t>
  </si>
  <si>
    <t>Ukupno poljoprivreda</t>
  </si>
  <si>
    <t>Lokalna uprava i samouprava</t>
  </si>
  <si>
    <t>LOKALNA</t>
  </si>
  <si>
    <t>Ukupno</t>
  </si>
  <si>
    <t>Ukupno lokalna uprava i samouprava</t>
  </si>
  <si>
    <t>Gospodarstvo</t>
  </si>
  <si>
    <t>Ukupno gospodarstvo</t>
  </si>
  <si>
    <t>GOSPODARSTVO</t>
  </si>
  <si>
    <t>Protuvrijednost u kunama</t>
  </si>
  <si>
    <t xml:space="preserve">Povrati na ime protestiranih jamstava Republike Hrvatske </t>
  </si>
  <si>
    <t xml:space="preserve"> POVRATI PO JAMSTVIMA </t>
  </si>
  <si>
    <t>Brodogradnja</t>
  </si>
  <si>
    <t>Ukupno brodogradnja</t>
  </si>
  <si>
    <t>BRODOGRADNJA</t>
  </si>
  <si>
    <t>R.
 br.</t>
  </si>
  <si>
    <t>Plaćanje</t>
  </si>
  <si>
    <t>Ukupno ostalo</t>
  </si>
  <si>
    <t>OSTALO</t>
  </si>
  <si>
    <t>HŽ Cargo</t>
  </si>
  <si>
    <t>HRK</t>
  </si>
  <si>
    <t>HŽ CARGO</t>
  </si>
  <si>
    <t>F-022-10</t>
  </si>
  <si>
    <t>F-021-10</t>
  </si>
  <si>
    <t>F-007-11</t>
  </si>
  <si>
    <t>HPB</t>
  </si>
  <si>
    <t>HŽ Infrastruktura</t>
  </si>
  <si>
    <t>HŽ INFRASTRUKTURA</t>
  </si>
  <si>
    <t>ERSTE</t>
  </si>
  <si>
    <t>PBZ</t>
  </si>
  <si>
    <t>F-005-06</t>
  </si>
  <si>
    <t>ZABA</t>
  </si>
  <si>
    <t>F-016-12</t>
  </si>
  <si>
    <t>F-001-11</t>
  </si>
  <si>
    <t>03.02.</t>
  </si>
  <si>
    <t>HŽ PUTNIČKI PRIJEVOZ</t>
  </si>
  <si>
    <t>F-009-13</t>
  </si>
  <si>
    <t>HŽ Putnički prijevoz</t>
  </si>
  <si>
    <t>31.03.</t>
  </si>
  <si>
    <t>08.04.</t>
  </si>
  <si>
    <t>30.04.</t>
  </si>
  <si>
    <t>30.06.</t>
  </si>
  <si>
    <t>Hrvatski zavod za transfuzijsku medicinu</t>
  </si>
  <si>
    <t>F-001-10</t>
  </si>
  <si>
    <t>STANJE OBVEZA I POTRAŽIVANJA PO DRŽAVNIM JAMSTVIMA</t>
  </si>
  <si>
    <t>F-004-14</t>
  </si>
  <si>
    <t>Stanje na 30.06.2014. u kunama</t>
  </si>
  <si>
    <t>OBVEZE PO DANIM DRŽAVNIM JAMSTVIMA 
(vanbilančna evidencija konto 999999971/999999921)</t>
  </si>
  <si>
    <t>30.01.</t>
  </si>
  <si>
    <t>02.03.</t>
  </si>
  <si>
    <t>11.03.</t>
  </si>
  <si>
    <t>F-005-07</t>
  </si>
  <si>
    <t>CROATIA BANKA</t>
  </si>
  <si>
    <t>18.05.</t>
  </si>
  <si>
    <t>F-007-14</t>
  </si>
  <si>
    <t>26.05.</t>
  </si>
  <si>
    <t>19.06.</t>
  </si>
  <si>
    <t>29.06.</t>
  </si>
  <si>
    <t>F-017-14</t>
  </si>
  <si>
    <t>09.02.</t>
  </si>
  <si>
    <t>21.01.</t>
  </si>
  <si>
    <t>Imunološki zavod</t>
  </si>
  <si>
    <t>F-007-12</t>
  </si>
  <si>
    <t>28.05.</t>
  </si>
  <si>
    <t>24.06.</t>
  </si>
  <si>
    <t xml:space="preserve"> SVEUKUPNO PLAĆENO PO JAMSTVIMA 2015.</t>
  </si>
  <si>
    <t xml:space="preserve"> NETO ODLJEV SREDSTAVA IZ DP PO OSNOVU PLAĆANJA PO JAMSTVIMA 2015.</t>
  </si>
  <si>
    <t xml:space="preserve"> </t>
  </si>
  <si>
    <t>BRODOGRADILIŠTE KRALJEVICA DD U STEČAJU</t>
  </si>
  <si>
    <t>CROATIA PUMPE d.d. u stečaju</t>
  </si>
  <si>
    <t>Pregled plaćanja -protestirana državna jamstva od 01.01. - 30.06.2015. godine</t>
  </si>
  <si>
    <t>Stanje na 31.12.2014. u kunama</t>
  </si>
  <si>
    <t>Stanje na 30.06.2015. u kunama</t>
  </si>
  <si>
    <t>IMUNOLOŠKI ZAVOD</t>
  </si>
  <si>
    <t>HRVATSKI ZAVOD ZA
TRANSFUZIJSKU MEDICINU</t>
  </si>
  <si>
    <t>HRVATSKI ZAVOD ZA TRANSFUZIJSKU MEDICINU</t>
  </si>
  <si>
    <t>POTRAŽIVANJA PO PROTESTIRANIM DRŽAVNIM JAMSTVIMA (konta: 134130000, 136330000, 137230000, 137330000, 137430000, 137630000 i 132130000)</t>
  </si>
  <si>
    <t>UTD RAGUSA d.d.</t>
  </si>
  <si>
    <t>HOTELI ŽIVOGOŠĆE d.d.</t>
  </si>
  <si>
    <t>HOTELI PODGORA d.d.</t>
  </si>
  <si>
    <t>BRODOGRADILIŠTE KRALJEVICA d.d. u stečaju</t>
  </si>
  <si>
    <t>HŽ CARGO d.o.o.</t>
  </si>
  <si>
    <t>HŽ INFRASTRUKTURA d.o.o.</t>
  </si>
  <si>
    <t>POVRATI NA IME PROTESTIRANIH JAMSTAVA OD 01.01. DO 30.06.2015. GODINE</t>
  </si>
  <si>
    <r>
      <rPr>
        <b/>
        <sz val="10"/>
        <rFont val="Arial"/>
        <family val="2"/>
      </rPr>
      <t>NAPOMENA:</t>
    </r>
    <r>
      <rPr>
        <sz val="10"/>
        <rFont val="Arial"/>
        <family val="2"/>
      </rPr>
      <t xml:space="preserve"> Povrati su knjiženi na kontu 816321100, osim povrat UTD Ragusa d.d. u iznosu od 2.653.038,74 kuna koji je otpisan temeljem Odluke Vlade RH od 13.05.2015. godine, te iznosi povrata HŽ Cargo d.o.o. i HŽ Infrastruktura d.o.o. koji su temeljem Odluka Vlade Republike Hrvatske pretvoreni u udjele u kapitalu (HŽ Cargo d.o.o.) i povećan je kapital javnog dobra (HŽ Infrastruktura d.o.o.).</t>
    </r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</si>
</sst>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.00_-;\-* #,##0.00_-;_-* &quot;-&quot;??_-;_-@_-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#,##0.00\ &quot;kn&quot;"/>
    <numFmt numFmtId="170" formatCode="0.000000"/>
    <numFmt numFmtId="171" formatCode="#,##0.00000"/>
    <numFmt numFmtId="172" formatCode="[$-41A]d\.\ mmmm\ yyyy"/>
    <numFmt numFmtId="173" formatCode="[$-41A]d\.\ mmmm\ yyyy\."/>
  </numFmts>
  <fonts count="75">
    <font>
      <sz val="10"/>
      <name val="Arial"/>
      <family val="0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12"/>
      <name val="Times New Roman CE"/>
      <family val="1"/>
    </font>
    <font>
      <sz val="10"/>
      <name val="Times New Roman CE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sz val="10"/>
      <name val="Arial"/>
      <family val="2"/>
    </font>
    <font>
      <b/>
      <sz val="12"/>
      <name val="Times New Roman CE"/>
      <family val="0"/>
    </font>
    <font>
      <sz val="10"/>
      <name val="Times New Roman"/>
      <family val="1"/>
    </font>
    <font>
      <sz val="10"/>
      <color indexed="10"/>
      <name val="Arial"/>
      <family val="0"/>
    </font>
    <font>
      <b/>
      <sz val="8"/>
      <name val="Times New Roman"/>
      <family val="1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6"/>
      <name val="Arial"/>
      <family val="2"/>
    </font>
    <font>
      <sz val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4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48"/>
      <name val="Times New Roman CE"/>
      <family val="0"/>
    </font>
    <font>
      <b/>
      <i/>
      <sz val="14"/>
      <color indexed="10"/>
      <name val="Times New Roman"/>
      <family val="1"/>
    </font>
    <font>
      <b/>
      <i/>
      <u val="singleAccounting"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4"/>
      <color rgb="FFFF0000"/>
      <name val="Times New Roman"/>
      <family val="1"/>
    </font>
    <font>
      <sz val="10"/>
      <color rgb="FFFF0000"/>
      <name val="Arial"/>
      <family val="2"/>
    </font>
    <font>
      <b/>
      <sz val="12"/>
      <color rgb="FFFF0000"/>
      <name val="Times New Roman"/>
      <family val="1"/>
    </font>
    <font>
      <b/>
      <sz val="10"/>
      <color rgb="FFFF0000"/>
      <name val="Times New Roman"/>
      <family val="1"/>
    </font>
    <font>
      <sz val="14"/>
      <color rgb="FFFF0000"/>
      <name val="Times New Roman"/>
      <family val="1"/>
    </font>
    <font>
      <sz val="12"/>
      <color rgb="FFFF0000"/>
      <name val="Times New Roman"/>
      <family val="1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2"/>
      <color rgb="FF3366FF"/>
      <name val="Times New Roman CE"/>
      <family val="0"/>
    </font>
    <font>
      <b/>
      <i/>
      <u val="singleAccounting"/>
      <sz val="12"/>
      <color rgb="FFFF0000"/>
      <name val="Times New Roman"/>
      <family val="1"/>
    </font>
    <font>
      <b/>
      <i/>
      <sz val="14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8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double"/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double"/>
      <top style="medium"/>
      <bottom style="medium"/>
    </border>
    <border>
      <left style="medium"/>
      <right style="double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uble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>
      <left style="double"/>
      <right>
        <color indexed="63"/>
      </right>
      <top style="medium"/>
      <bottom style="medium"/>
    </border>
    <border>
      <left style="double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double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0" fillId="20" borderId="1" applyNumberFormat="0" applyFont="0" applyAlignment="0" applyProtection="0"/>
    <xf numFmtId="0" fontId="49" fillId="21" borderId="0" applyNumberFormat="0" applyBorder="0" applyAlignment="0" applyProtection="0"/>
    <xf numFmtId="0" fontId="1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50" fillId="28" borderId="2" applyNumberFormat="0" applyAlignment="0" applyProtection="0"/>
    <xf numFmtId="0" fontId="51" fillId="28" borderId="3" applyNumberFormat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58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59" fillId="31" borderId="8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32" borderId="3" applyNumberFormat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</cellStyleXfs>
  <cellXfs count="322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170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/>
    </xf>
    <xf numFmtId="4" fontId="9" fillId="0" borderId="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4" fontId="8" fillId="0" borderId="10" xfId="0" applyNumberFormat="1" applyFont="1" applyFill="1" applyBorder="1" applyAlignment="1">
      <alignment horizontal="right" vertical="center"/>
    </xf>
    <xf numFmtId="4" fontId="8" fillId="0" borderId="11" xfId="0" applyNumberFormat="1" applyFont="1" applyFill="1" applyBorder="1" applyAlignment="1">
      <alignment horizontal="right" vertical="center"/>
    </xf>
    <xf numFmtId="4" fontId="8" fillId="0" borderId="12" xfId="0" applyNumberFormat="1" applyFont="1" applyFill="1" applyBorder="1" applyAlignment="1">
      <alignment horizontal="right" vertical="center"/>
    </xf>
    <xf numFmtId="4" fontId="8" fillId="0" borderId="13" xfId="0" applyNumberFormat="1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4" fontId="8" fillId="0" borderId="14" xfId="0" applyNumberFormat="1" applyFont="1" applyFill="1" applyBorder="1" applyAlignment="1">
      <alignment horizontal="right" vertical="center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/>
    </xf>
    <xf numFmtId="4" fontId="8" fillId="0" borderId="17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/>
    </xf>
    <xf numFmtId="0" fontId="8" fillId="0" borderId="15" xfId="0" applyFont="1" applyFill="1" applyBorder="1" applyAlignment="1">
      <alignment horizontal="center" vertical="center"/>
    </xf>
    <xf numFmtId="4" fontId="8" fillId="0" borderId="15" xfId="0" applyNumberFormat="1" applyFont="1" applyFill="1" applyBorder="1" applyAlignment="1">
      <alignment horizontal="right" vertical="center"/>
    </xf>
    <xf numFmtId="4" fontId="8" fillId="0" borderId="18" xfId="0" applyNumberFormat="1" applyFont="1" applyFill="1" applyBorder="1" applyAlignment="1">
      <alignment horizontal="right" vertical="center"/>
    </xf>
    <xf numFmtId="4" fontId="8" fillId="0" borderId="19" xfId="0" applyNumberFormat="1" applyFont="1" applyFill="1" applyBorder="1" applyAlignment="1">
      <alignment horizontal="right" vertical="center"/>
    </xf>
    <xf numFmtId="0" fontId="0" fillId="0" borderId="0" xfId="52">
      <alignment/>
      <protection/>
    </xf>
    <xf numFmtId="4" fontId="0" fillId="0" borderId="0" xfId="52" applyNumberFormat="1">
      <alignment/>
      <protection/>
    </xf>
    <xf numFmtId="0" fontId="14" fillId="0" borderId="0" xfId="52" applyFont="1">
      <alignment/>
      <protection/>
    </xf>
    <xf numFmtId="4" fontId="14" fillId="0" borderId="0" xfId="52" applyNumberFormat="1" applyFont="1">
      <alignment/>
      <protection/>
    </xf>
    <xf numFmtId="4" fontId="14" fillId="0" borderId="0" xfId="54" applyNumberFormat="1" applyFont="1" applyBorder="1" applyAlignment="1">
      <alignment horizontal="right"/>
      <protection/>
    </xf>
    <xf numFmtId="0" fontId="14" fillId="0" borderId="0" xfId="52" applyFont="1" applyBorder="1">
      <alignment/>
      <protection/>
    </xf>
    <xf numFmtId="4" fontId="14" fillId="0" borderId="0" xfId="54" applyNumberFormat="1" applyFont="1" applyBorder="1">
      <alignment/>
      <protection/>
    </xf>
    <xf numFmtId="0" fontId="0" fillId="0" borderId="0" xfId="52" applyFont="1">
      <alignment/>
      <protection/>
    </xf>
    <xf numFmtId="0" fontId="64" fillId="0" borderId="0" xfId="53" applyFont="1" applyFill="1" applyBorder="1" applyAlignment="1">
      <alignment/>
      <protection/>
    </xf>
    <xf numFmtId="0" fontId="65" fillId="0" borderId="0" xfId="52" applyFont="1">
      <alignment/>
      <protection/>
    </xf>
    <xf numFmtId="0" fontId="66" fillId="0" borderId="0" xfId="55" applyFont="1" applyFill="1" applyBorder="1" applyAlignment="1">
      <alignment horizontal="left" vertical="center" wrapText="1"/>
      <protection/>
    </xf>
    <xf numFmtId="0" fontId="67" fillId="0" borderId="0" xfId="55" applyFont="1" applyFill="1" applyBorder="1" applyAlignment="1">
      <alignment horizontal="left"/>
      <protection/>
    </xf>
    <xf numFmtId="0" fontId="68" fillId="0" borderId="20" xfId="0" applyFont="1" applyFill="1" applyBorder="1" applyAlignment="1">
      <alignment/>
    </xf>
    <xf numFmtId="0" fontId="68" fillId="0" borderId="21" xfId="0" applyFont="1" applyFill="1" applyBorder="1" applyAlignment="1">
      <alignment horizontal="center"/>
    </xf>
    <xf numFmtId="0" fontId="68" fillId="0" borderId="21" xfId="0" applyFont="1" applyFill="1" applyBorder="1" applyAlignment="1">
      <alignment horizontal="left"/>
    </xf>
    <xf numFmtId="0" fontId="68" fillId="0" borderId="21" xfId="0" applyFont="1" applyFill="1" applyBorder="1" applyAlignment="1">
      <alignment/>
    </xf>
    <xf numFmtId="0" fontId="68" fillId="0" borderId="21" xfId="0" applyFont="1" applyFill="1" applyBorder="1" applyAlignment="1">
      <alignment horizontal="right"/>
    </xf>
    <xf numFmtId="0" fontId="68" fillId="0" borderId="11" xfId="0" applyFont="1" applyFill="1" applyBorder="1" applyAlignment="1">
      <alignment horizontal="right"/>
    </xf>
    <xf numFmtId="0" fontId="66" fillId="0" borderId="0" xfId="0" applyFont="1" applyFill="1" applyBorder="1" applyAlignment="1">
      <alignment horizontal="right"/>
    </xf>
    <xf numFmtId="0" fontId="66" fillId="0" borderId="0" xfId="0" applyFont="1" applyFill="1" applyBorder="1" applyAlignment="1">
      <alignment horizontal="center" vertical="center"/>
    </xf>
    <xf numFmtId="0" fontId="69" fillId="0" borderId="0" xfId="0" applyFont="1" applyFill="1" applyBorder="1" applyAlignment="1">
      <alignment horizontal="left" vertical="center"/>
    </xf>
    <xf numFmtId="43" fontId="66" fillId="0" borderId="0" xfId="0" applyNumberFormat="1" applyFont="1" applyFill="1" applyBorder="1" applyAlignment="1">
      <alignment vertical="center"/>
    </xf>
    <xf numFmtId="4" fontId="66" fillId="0" borderId="0" xfId="0" applyNumberFormat="1" applyFont="1" applyFill="1" applyBorder="1" applyAlignment="1">
      <alignment vertical="center"/>
    </xf>
    <xf numFmtId="0" fontId="69" fillId="0" borderId="0" xfId="0" applyFont="1" applyFill="1" applyBorder="1" applyAlignment="1">
      <alignment horizontal="left"/>
    </xf>
    <xf numFmtId="0" fontId="69" fillId="0" borderId="0" xfId="0" applyFont="1" applyFill="1" applyBorder="1" applyAlignment="1">
      <alignment/>
    </xf>
    <xf numFmtId="0" fontId="68" fillId="0" borderId="0" xfId="0" applyFont="1" applyFill="1" applyBorder="1" applyAlignment="1">
      <alignment horizontal="right"/>
    </xf>
    <xf numFmtId="4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" fontId="9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4" fontId="8" fillId="0" borderId="0" xfId="0" applyNumberFormat="1" applyFont="1" applyFill="1" applyBorder="1" applyAlignment="1">
      <alignment vertical="center"/>
    </xf>
    <xf numFmtId="168" fontId="8" fillId="0" borderId="0" xfId="66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4" fontId="3" fillId="0" borderId="22" xfId="66" applyNumberFormat="1" applyFont="1" applyFill="1" applyBorder="1" applyAlignment="1">
      <alignment vertical="center"/>
    </xf>
    <xf numFmtId="4" fontId="5" fillId="0" borderId="22" xfId="66" applyNumberFormat="1" applyFont="1" applyFill="1" applyBorder="1" applyAlignment="1">
      <alignment horizontal="right" vertical="center"/>
    </xf>
    <xf numFmtId="4" fontId="5" fillId="0" borderId="23" xfId="66" applyNumberFormat="1" applyFont="1" applyFill="1" applyBorder="1" applyAlignment="1">
      <alignment horizontal="right" vertical="center"/>
    </xf>
    <xf numFmtId="4" fontId="5" fillId="0" borderId="24" xfId="0" applyNumberFormat="1" applyFont="1" applyFill="1" applyBorder="1" applyAlignment="1">
      <alignment horizontal="right" vertical="center"/>
    </xf>
    <xf numFmtId="4" fontId="5" fillId="0" borderId="28" xfId="66" applyNumberFormat="1" applyFont="1" applyFill="1" applyBorder="1" applyAlignment="1">
      <alignment horizontal="right" vertical="center"/>
    </xf>
    <xf numFmtId="4" fontId="3" fillId="0" borderId="22" xfId="66" applyNumberFormat="1" applyFont="1" applyFill="1" applyBorder="1" applyAlignment="1">
      <alignment horizontal="right" vertical="center"/>
    </xf>
    <xf numFmtId="168" fontId="3" fillId="0" borderId="22" xfId="66" applyFont="1" applyFill="1" applyBorder="1" applyAlignment="1">
      <alignment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168" fontId="8" fillId="0" borderId="34" xfId="0" applyNumberFormat="1" applyFont="1" applyFill="1" applyBorder="1" applyAlignment="1">
      <alignment vertical="center"/>
    </xf>
    <xf numFmtId="43" fontId="8" fillId="0" borderId="0" xfId="0" applyNumberFormat="1" applyFont="1" applyFill="1" applyBorder="1" applyAlignment="1">
      <alignment vertical="center"/>
    </xf>
    <xf numFmtId="169" fontId="8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6" fillId="0" borderId="0" xfId="53" applyFont="1" applyFill="1" applyBorder="1" applyAlignment="1">
      <alignment/>
      <protection/>
    </xf>
    <xf numFmtId="0" fontId="5" fillId="0" borderId="37" xfId="53" applyFont="1" applyFill="1" applyBorder="1" applyAlignment="1">
      <alignment horizontal="left"/>
      <protection/>
    </xf>
    <xf numFmtId="0" fontId="5" fillId="0" borderId="38" xfId="53" applyFont="1" applyFill="1" applyBorder="1" applyAlignment="1">
      <alignment horizontal="left"/>
      <protection/>
    </xf>
    <xf numFmtId="4" fontId="5" fillId="0" borderId="39" xfId="52" applyNumberFormat="1" applyFont="1" applyFill="1" applyBorder="1" applyAlignment="1">
      <alignment horizontal="right"/>
      <protection/>
    </xf>
    <xf numFmtId="4" fontId="5" fillId="0" borderId="12" xfId="52" applyNumberFormat="1" applyFont="1" applyFill="1" applyBorder="1" applyAlignment="1">
      <alignment horizontal="right"/>
      <protection/>
    </xf>
    <xf numFmtId="4" fontId="5" fillId="0" borderId="13" xfId="52" applyNumberFormat="1" applyFont="1" applyFill="1" applyBorder="1" applyAlignment="1">
      <alignment horizontal="right"/>
      <protection/>
    </xf>
    <xf numFmtId="0" fontId="15" fillId="0" borderId="0" xfId="55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>
      <alignment horizontal="center" vertical="center" wrapText="1" shrinkToFit="1"/>
      <protection/>
    </xf>
    <xf numFmtId="0" fontId="16" fillId="0" borderId="22" xfId="55" applyFont="1" applyFill="1" applyBorder="1" applyAlignment="1">
      <alignment horizontal="left" wrapText="1"/>
      <protection/>
    </xf>
    <xf numFmtId="4" fontId="5" fillId="0" borderId="22" xfId="55" applyNumberFormat="1" applyFont="1" applyFill="1" applyBorder="1">
      <alignment/>
      <protection/>
    </xf>
    <xf numFmtId="0" fontId="17" fillId="0" borderId="0" xfId="55" applyFont="1" applyFill="1" applyBorder="1" applyAlignment="1">
      <alignment horizontal="center"/>
      <protection/>
    </xf>
    <xf numFmtId="4" fontId="6" fillId="0" borderId="40" xfId="55" applyNumberFormat="1" applyFont="1" applyFill="1" applyBorder="1">
      <alignment/>
      <protection/>
    </xf>
    <xf numFmtId="0" fontId="16" fillId="0" borderId="22" xfId="55" applyFont="1" applyFill="1" applyBorder="1" applyAlignment="1">
      <alignment wrapText="1"/>
      <protection/>
    </xf>
    <xf numFmtId="0" fontId="3" fillId="0" borderId="38" xfId="0" applyFont="1" applyBorder="1" applyAlignment="1">
      <alignment/>
    </xf>
    <xf numFmtId="0" fontId="3" fillId="0" borderId="41" xfId="0" applyFont="1" applyBorder="1" applyAlignment="1">
      <alignment/>
    </xf>
    <xf numFmtId="4" fontId="66" fillId="0" borderId="40" xfId="55" applyNumberFormat="1" applyFont="1" applyFill="1" applyBorder="1">
      <alignment/>
      <protection/>
    </xf>
    <xf numFmtId="0" fontId="5" fillId="0" borderId="42" xfId="0" applyFont="1" applyFill="1" applyBorder="1" applyAlignment="1">
      <alignment horizontal="center" vertical="center"/>
    </xf>
    <xf numFmtId="14" fontId="5" fillId="0" borderId="43" xfId="0" applyNumberFormat="1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14" fontId="5" fillId="0" borderId="24" xfId="0" applyNumberFormat="1" applyFont="1" applyFill="1" applyBorder="1" applyAlignment="1">
      <alignment horizontal="center" vertical="center"/>
    </xf>
    <xf numFmtId="14" fontId="5" fillId="0" borderId="27" xfId="0" applyNumberFormat="1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14" fontId="5" fillId="0" borderId="30" xfId="0" applyNumberFormat="1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14" fontId="5" fillId="0" borderId="33" xfId="0" applyNumberFormat="1" applyFont="1" applyFill="1" applyBorder="1" applyAlignment="1">
      <alignment horizontal="center" vertical="center"/>
    </xf>
    <xf numFmtId="4" fontId="9" fillId="0" borderId="34" xfId="0" applyNumberFormat="1" applyFont="1" applyFill="1" applyBorder="1" applyAlignment="1">
      <alignment/>
    </xf>
    <xf numFmtId="4" fontId="9" fillId="0" borderId="0" xfId="0" applyNumberFormat="1" applyFont="1" applyFill="1" applyBorder="1" applyAlignment="1">
      <alignment/>
    </xf>
    <xf numFmtId="168" fontId="5" fillId="0" borderId="0" xfId="0" applyNumberFormat="1" applyFont="1" applyFill="1" applyBorder="1" applyAlignment="1">
      <alignment vertical="center"/>
    </xf>
    <xf numFmtId="168" fontId="9" fillId="0" borderId="0" xfId="0" applyNumberFormat="1" applyFont="1" applyFill="1" applyBorder="1" applyAlignment="1">
      <alignment vertical="center"/>
    </xf>
    <xf numFmtId="0" fontId="64" fillId="0" borderId="0" xfId="0" applyFont="1" applyFill="1" applyBorder="1" applyAlignment="1">
      <alignment vertical="center"/>
    </xf>
    <xf numFmtId="0" fontId="68" fillId="0" borderId="0" xfId="0" applyFont="1" applyFill="1" applyBorder="1" applyAlignment="1">
      <alignment vertical="center"/>
    </xf>
    <xf numFmtId="0" fontId="8" fillId="33" borderId="11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vertical="center"/>
    </xf>
    <xf numFmtId="0" fontId="8" fillId="33" borderId="16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right" vertical="center" wrapText="1"/>
    </xf>
    <xf numFmtId="0" fontId="8" fillId="33" borderId="11" xfId="0" applyFont="1" applyFill="1" applyBorder="1" applyAlignment="1">
      <alignment horizontal="right" vertical="center"/>
    </xf>
    <xf numFmtId="0" fontId="8" fillId="33" borderId="16" xfId="0" applyFont="1" applyFill="1" applyBorder="1" applyAlignment="1">
      <alignment horizontal="right" vertical="center" wrapText="1"/>
    </xf>
    <xf numFmtId="0" fontId="8" fillId="33" borderId="15" xfId="0" applyFont="1" applyFill="1" applyBorder="1" applyAlignment="1">
      <alignment horizontal="right" vertical="center" wrapText="1"/>
    </xf>
    <xf numFmtId="168" fontId="8" fillId="33" borderId="15" xfId="66" applyFont="1" applyFill="1" applyBorder="1" applyAlignment="1">
      <alignment horizontal="center" vertical="center"/>
    </xf>
    <xf numFmtId="4" fontId="8" fillId="33" borderId="11" xfId="66" applyNumberFormat="1" applyFont="1" applyFill="1" applyBorder="1" applyAlignment="1">
      <alignment horizontal="right" vertical="center"/>
    </xf>
    <xf numFmtId="4" fontId="8" fillId="33" borderId="16" xfId="66" applyNumberFormat="1" applyFont="1" applyFill="1" applyBorder="1" applyAlignment="1">
      <alignment horizontal="right" vertical="center"/>
    </xf>
    <xf numFmtId="4" fontId="8" fillId="33" borderId="15" xfId="66" applyNumberFormat="1" applyFont="1" applyFill="1" applyBorder="1" applyAlignment="1">
      <alignment horizontal="right" vertical="center"/>
    </xf>
    <xf numFmtId="4" fontId="8" fillId="33" borderId="50" xfId="66" applyNumberFormat="1" applyFont="1" applyFill="1" applyBorder="1" applyAlignment="1">
      <alignment horizontal="right" vertical="center"/>
    </xf>
    <xf numFmtId="0" fontId="8" fillId="33" borderId="15" xfId="0" applyFont="1" applyFill="1" applyBorder="1" applyAlignment="1">
      <alignment vertical="center"/>
    </xf>
    <xf numFmtId="168" fontId="8" fillId="33" borderId="15" xfId="66" applyFont="1" applyFill="1" applyBorder="1" applyAlignment="1">
      <alignment horizontal="right" vertical="center"/>
    </xf>
    <xf numFmtId="4" fontId="8" fillId="33" borderId="11" xfId="0" applyNumberFormat="1" applyFont="1" applyFill="1" applyBorder="1" applyAlignment="1">
      <alignment horizontal="right" vertical="center"/>
    </xf>
    <xf numFmtId="4" fontId="8" fillId="33" borderId="15" xfId="0" applyNumberFormat="1" applyFont="1" applyFill="1" applyBorder="1" applyAlignment="1">
      <alignment horizontal="right" vertical="center"/>
    </xf>
    <xf numFmtId="168" fontId="8" fillId="0" borderId="0" xfId="0" applyNumberFormat="1" applyFont="1" applyFill="1" applyBorder="1" applyAlignment="1">
      <alignment vertical="center"/>
    </xf>
    <xf numFmtId="4" fontId="3" fillId="34" borderId="44" xfId="0" applyNumberFormat="1" applyFont="1" applyFill="1" applyBorder="1" applyAlignment="1">
      <alignment horizontal="right" vertical="center"/>
    </xf>
    <xf numFmtId="4" fontId="3" fillId="34" borderId="44" xfId="66" applyNumberFormat="1" applyFont="1" applyFill="1" applyBorder="1" applyAlignment="1">
      <alignment horizontal="right" vertical="center"/>
    </xf>
    <xf numFmtId="4" fontId="3" fillId="34" borderId="45" xfId="66" applyNumberFormat="1" applyFont="1" applyFill="1" applyBorder="1" applyAlignment="1">
      <alignment horizontal="right" vertical="center"/>
    </xf>
    <xf numFmtId="4" fontId="3" fillId="34" borderId="43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4" fontId="3" fillId="34" borderId="22" xfId="0" applyNumberFormat="1" applyFont="1" applyFill="1" applyBorder="1" applyAlignment="1">
      <alignment horizontal="right" vertical="center"/>
    </xf>
    <xf numFmtId="4" fontId="3" fillId="34" borderId="22" xfId="66" applyNumberFormat="1" applyFont="1" applyFill="1" applyBorder="1" applyAlignment="1">
      <alignment horizontal="right" vertical="center"/>
    </xf>
    <xf numFmtId="4" fontId="3" fillId="34" borderId="23" xfId="66" applyNumberFormat="1" applyFont="1" applyFill="1" applyBorder="1" applyAlignment="1">
      <alignment horizontal="right" vertical="center"/>
    </xf>
    <xf numFmtId="4" fontId="3" fillId="34" borderId="24" xfId="0" applyNumberFormat="1" applyFont="1" applyFill="1" applyBorder="1" applyAlignment="1">
      <alignment horizontal="right" vertical="center"/>
    </xf>
    <xf numFmtId="4" fontId="3" fillId="34" borderId="25" xfId="0" applyNumberFormat="1" applyFont="1" applyFill="1" applyBorder="1" applyAlignment="1">
      <alignment horizontal="right" vertical="center"/>
    </xf>
    <xf numFmtId="4" fontId="3" fillId="34" borderId="25" xfId="66" applyNumberFormat="1" applyFont="1" applyFill="1" applyBorder="1" applyAlignment="1">
      <alignment horizontal="right" vertical="center"/>
    </xf>
    <xf numFmtId="4" fontId="3" fillId="34" borderId="26" xfId="66" applyNumberFormat="1" applyFont="1" applyFill="1" applyBorder="1" applyAlignment="1">
      <alignment horizontal="right" vertical="center"/>
    </xf>
    <xf numFmtId="4" fontId="3" fillId="34" borderId="27" xfId="0" applyNumberFormat="1" applyFont="1" applyFill="1" applyBorder="1" applyAlignment="1">
      <alignment horizontal="right" vertical="center"/>
    </xf>
    <xf numFmtId="4" fontId="0" fillId="0" borderId="0" xfId="0" applyNumberFormat="1" applyFont="1" applyFill="1" applyBorder="1" applyAlignment="1">
      <alignment vertical="center"/>
    </xf>
    <xf numFmtId="0" fontId="6" fillId="35" borderId="11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left" vertical="center"/>
    </xf>
    <xf numFmtId="0" fontId="6" fillId="35" borderId="16" xfId="0" applyFont="1" applyFill="1" applyBorder="1" applyAlignment="1">
      <alignment horizontal="center" vertical="center"/>
    </xf>
    <xf numFmtId="4" fontId="6" fillId="35" borderId="11" xfId="66" applyNumberFormat="1" applyFont="1" applyFill="1" applyBorder="1" applyAlignment="1">
      <alignment horizontal="right" vertical="center"/>
    </xf>
    <xf numFmtId="4" fontId="6" fillId="35" borderId="16" xfId="66" applyNumberFormat="1" applyFont="1" applyFill="1" applyBorder="1" applyAlignment="1">
      <alignment horizontal="right" vertical="center"/>
    </xf>
    <xf numFmtId="168" fontId="6" fillId="0" borderId="0" xfId="0" applyNumberFormat="1" applyFont="1" applyFill="1" applyBorder="1" applyAlignment="1">
      <alignment vertical="center"/>
    </xf>
    <xf numFmtId="0" fontId="3" fillId="34" borderId="28" xfId="0" applyFont="1" applyFill="1" applyBorder="1" applyAlignment="1">
      <alignment horizontal="center" vertical="center"/>
    </xf>
    <xf numFmtId="0" fontId="3" fillId="34" borderId="23" xfId="0" applyFont="1" applyFill="1" applyBorder="1" applyAlignment="1">
      <alignment horizontal="center" vertical="center"/>
    </xf>
    <xf numFmtId="0" fontId="3" fillId="34" borderId="26" xfId="0" applyFont="1" applyFill="1" applyBorder="1" applyAlignment="1">
      <alignment horizontal="center" vertical="center"/>
    </xf>
    <xf numFmtId="0" fontId="66" fillId="35" borderId="11" xfId="0" applyFont="1" applyFill="1" applyBorder="1" applyAlignment="1">
      <alignment horizontal="center" vertical="center"/>
    </xf>
    <xf numFmtId="0" fontId="66" fillId="35" borderId="15" xfId="0" applyFont="1" applyFill="1" applyBorder="1" applyAlignment="1">
      <alignment horizontal="center" vertical="center"/>
    </xf>
    <xf numFmtId="4" fontId="66" fillId="35" borderId="47" xfId="66" applyNumberFormat="1" applyFont="1" applyFill="1" applyBorder="1" applyAlignment="1">
      <alignment horizontal="right" vertical="center"/>
    </xf>
    <xf numFmtId="4" fontId="66" fillId="35" borderId="51" xfId="66" applyNumberFormat="1" applyFont="1" applyFill="1" applyBorder="1" applyAlignment="1">
      <alignment horizontal="right" vertical="center"/>
    </xf>
    <xf numFmtId="4" fontId="6" fillId="35" borderId="52" xfId="66" applyNumberFormat="1" applyFont="1" applyFill="1" applyBorder="1" applyAlignment="1">
      <alignment horizontal="right" vertical="center"/>
    </xf>
    <xf numFmtId="4" fontId="6" fillId="35" borderId="53" xfId="66" applyNumberFormat="1" applyFont="1" applyFill="1" applyBorder="1" applyAlignment="1">
      <alignment horizontal="right" vertical="center"/>
    </xf>
    <xf numFmtId="4" fontId="6" fillId="35" borderId="54" xfId="66" applyNumberFormat="1" applyFont="1" applyFill="1" applyBorder="1" applyAlignment="1">
      <alignment horizontal="right" vertical="center"/>
    </xf>
    <xf numFmtId="4" fontId="3" fillId="34" borderId="29" xfId="0" applyNumberFormat="1" applyFont="1" applyFill="1" applyBorder="1" applyAlignment="1">
      <alignment horizontal="right" vertical="center"/>
    </xf>
    <xf numFmtId="4" fontId="3" fillId="34" borderId="29" xfId="66" applyNumberFormat="1" applyFont="1" applyFill="1" applyBorder="1" applyAlignment="1">
      <alignment horizontal="right" vertical="center"/>
    </xf>
    <xf numFmtId="4" fontId="3" fillId="34" borderId="28" xfId="66" applyNumberFormat="1" applyFont="1" applyFill="1" applyBorder="1" applyAlignment="1">
      <alignment horizontal="right" vertical="center"/>
    </xf>
    <xf numFmtId="4" fontId="3" fillId="34" borderId="30" xfId="0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vertical="center"/>
    </xf>
    <xf numFmtId="0" fontId="66" fillId="35" borderId="16" xfId="0" applyFont="1" applyFill="1" applyBorder="1" applyAlignment="1">
      <alignment horizontal="center" vertical="center"/>
    </xf>
    <xf numFmtId="4" fontId="66" fillId="35" borderId="11" xfId="66" applyNumberFormat="1" applyFont="1" applyFill="1" applyBorder="1" applyAlignment="1">
      <alignment horizontal="right" vertical="center"/>
    </xf>
    <xf numFmtId="4" fontId="66" fillId="35" borderId="16" xfId="66" applyNumberFormat="1" applyFont="1" applyFill="1" applyBorder="1" applyAlignment="1">
      <alignment horizontal="right" vertical="center"/>
    </xf>
    <xf numFmtId="4" fontId="6" fillId="35" borderId="15" xfId="66" applyNumberFormat="1" applyFont="1" applyFill="1" applyBorder="1" applyAlignment="1">
      <alignment horizontal="right" vertical="center"/>
    </xf>
    <xf numFmtId="4" fontId="6" fillId="35" borderId="50" xfId="66" applyNumberFormat="1" applyFont="1" applyFill="1" applyBorder="1" applyAlignment="1">
      <alignment horizontal="right" vertical="center"/>
    </xf>
    <xf numFmtId="4" fontId="8" fillId="33" borderId="10" xfId="66" applyNumberFormat="1" applyFont="1" applyFill="1" applyBorder="1" applyAlignment="1">
      <alignment horizontal="right" vertical="center"/>
    </xf>
    <xf numFmtId="0" fontId="8" fillId="33" borderId="47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vertical="center"/>
    </xf>
    <xf numFmtId="0" fontId="8" fillId="33" borderId="47" xfId="0" applyFont="1" applyFill="1" applyBorder="1" applyAlignment="1">
      <alignment vertical="center"/>
    </xf>
    <xf numFmtId="0" fontId="8" fillId="33" borderId="51" xfId="0" applyFont="1" applyFill="1" applyBorder="1" applyAlignment="1">
      <alignment horizontal="center" vertical="center"/>
    </xf>
    <xf numFmtId="168" fontId="8" fillId="33" borderId="19" xfId="66" applyFont="1" applyFill="1" applyBorder="1" applyAlignment="1">
      <alignment horizontal="center" vertical="center"/>
    </xf>
    <xf numFmtId="4" fontId="8" fillId="33" borderId="47" xfId="66" applyNumberFormat="1" applyFont="1" applyFill="1" applyBorder="1" applyAlignment="1">
      <alignment horizontal="right" vertical="center"/>
    </xf>
    <xf numFmtId="4" fontId="8" fillId="33" borderId="51" xfId="66" applyNumberFormat="1" applyFont="1" applyFill="1" applyBorder="1" applyAlignment="1">
      <alignment horizontal="right" vertical="center"/>
    </xf>
    <xf numFmtId="4" fontId="8" fillId="33" borderId="19" xfId="66" applyNumberFormat="1" applyFont="1" applyFill="1" applyBorder="1" applyAlignment="1">
      <alignment horizontal="right" vertical="center"/>
    </xf>
    <xf numFmtId="4" fontId="8" fillId="33" borderId="52" xfId="66" applyNumberFormat="1" applyFont="1" applyFill="1" applyBorder="1" applyAlignment="1">
      <alignment horizontal="right" vertical="center"/>
    </xf>
    <xf numFmtId="4" fontId="3" fillId="34" borderId="55" xfId="66" applyNumberFormat="1" applyFont="1" applyFill="1" applyBorder="1" applyAlignment="1">
      <alignment horizontal="right" vertical="center"/>
    </xf>
    <xf numFmtId="4" fontId="3" fillId="34" borderId="56" xfId="66" applyNumberFormat="1" applyFont="1" applyFill="1" applyBorder="1" applyAlignment="1">
      <alignment horizontal="right" vertical="center"/>
    </xf>
    <xf numFmtId="4" fontId="3" fillId="34" borderId="31" xfId="0" applyNumberFormat="1" applyFont="1" applyFill="1" applyBorder="1" applyAlignment="1">
      <alignment horizontal="right" vertical="center"/>
    </xf>
    <xf numFmtId="4" fontId="3" fillId="34" borderId="31" xfId="66" applyNumberFormat="1" applyFont="1" applyFill="1" applyBorder="1" applyAlignment="1">
      <alignment horizontal="right" vertical="center"/>
    </xf>
    <xf numFmtId="4" fontId="3" fillId="34" borderId="32" xfId="66" applyNumberFormat="1" applyFont="1" applyFill="1" applyBorder="1" applyAlignment="1">
      <alignment horizontal="right" vertical="center"/>
    </xf>
    <xf numFmtId="4" fontId="3" fillId="34" borderId="33" xfId="0" applyNumberFormat="1" applyFont="1" applyFill="1" applyBorder="1" applyAlignment="1">
      <alignment horizontal="right" vertical="center"/>
    </xf>
    <xf numFmtId="4" fontId="3" fillId="34" borderId="57" xfId="66" applyNumberFormat="1" applyFont="1" applyFill="1" applyBorder="1" applyAlignment="1">
      <alignment horizontal="right" vertical="center"/>
    </xf>
    <xf numFmtId="0" fontId="66" fillId="35" borderId="58" xfId="0" applyFont="1" applyFill="1" applyBorder="1" applyAlignment="1">
      <alignment horizontal="center" vertical="center"/>
    </xf>
    <xf numFmtId="0" fontId="6" fillId="35" borderId="59" xfId="0" applyFont="1" applyFill="1" applyBorder="1" applyAlignment="1">
      <alignment horizontal="left" vertical="center"/>
    </xf>
    <xf numFmtId="0" fontId="66" fillId="35" borderId="59" xfId="0" applyFont="1" applyFill="1" applyBorder="1" applyAlignment="1">
      <alignment horizontal="center" vertical="center"/>
    </xf>
    <xf numFmtId="0" fontId="66" fillId="35" borderId="60" xfId="0" applyFont="1" applyFill="1" applyBorder="1" applyAlignment="1">
      <alignment horizontal="center" vertical="center"/>
    </xf>
    <xf numFmtId="4" fontId="66" fillId="35" borderId="59" xfId="66" applyNumberFormat="1" applyFont="1" applyFill="1" applyBorder="1" applyAlignment="1">
      <alignment horizontal="right" vertical="center"/>
    </xf>
    <xf numFmtId="4" fontId="66" fillId="35" borderId="60" xfId="66" applyNumberFormat="1" applyFont="1" applyFill="1" applyBorder="1" applyAlignment="1">
      <alignment horizontal="right" vertical="center"/>
    </xf>
    <xf numFmtId="4" fontId="6" fillId="35" borderId="58" xfId="66" applyNumberFormat="1" applyFont="1" applyFill="1" applyBorder="1" applyAlignment="1">
      <alignment horizontal="right" vertical="center"/>
    </xf>
    <xf numFmtId="4" fontId="6" fillId="35" borderId="21" xfId="66" applyNumberFormat="1" applyFont="1" applyFill="1" applyBorder="1" applyAlignment="1">
      <alignment horizontal="right" vertical="center"/>
    </xf>
    <xf numFmtId="4" fontId="8" fillId="33" borderId="16" xfId="0" applyNumberFormat="1" applyFont="1" applyFill="1" applyBorder="1" applyAlignment="1">
      <alignment horizontal="right" vertical="center"/>
    </xf>
    <xf numFmtId="4" fontId="8" fillId="33" borderId="10" xfId="0" applyNumberFormat="1" applyFont="1" applyFill="1" applyBorder="1" applyAlignment="1">
      <alignment horizontal="right" vertical="center"/>
    </xf>
    <xf numFmtId="0" fontId="64" fillId="33" borderId="11" xfId="0" applyFont="1" applyFill="1" applyBorder="1" applyAlignment="1">
      <alignment horizontal="center" vertical="center"/>
    </xf>
    <xf numFmtId="0" fontId="64" fillId="33" borderId="15" xfId="0" applyFont="1" applyFill="1" applyBorder="1" applyAlignment="1">
      <alignment vertical="center"/>
    </xf>
    <xf numFmtId="0" fontId="64" fillId="33" borderId="11" xfId="0" applyFont="1" applyFill="1" applyBorder="1" applyAlignment="1">
      <alignment vertical="center"/>
    </xf>
    <xf numFmtId="0" fontId="64" fillId="33" borderId="16" xfId="0" applyFont="1" applyFill="1" applyBorder="1" applyAlignment="1">
      <alignment horizontal="center" vertical="center"/>
    </xf>
    <xf numFmtId="0" fontId="64" fillId="33" borderId="15" xfId="0" applyFont="1" applyFill="1" applyBorder="1" applyAlignment="1">
      <alignment horizontal="center" vertical="center"/>
    </xf>
    <xf numFmtId="4" fontId="64" fillId="33" borderId="11" xfId="66" applyNumberFormat="1" applyFont="1" applyFill="1" applyBorder="1" applyAlignment="1">
      <alignment horizontal="right" vertical="center"/>
    </xf>
    <xf numFmtId="4" fontId="64" fillId="33" borderId="16" xfId="66" applyNumberFormat="1" applyFont="1" applyFill="1" applyBorder="1" applyAlignment="1">
      <alignment horizontal="right" vertical="center"/>
    </xf>
    <xf numFmtId="4" fontId="64" fillId="33" borderId="15" xfId="66" applyNumberFormat="1" applyFont="1" applyFill="1" applyBorder="1" applyAlignment="1">
      <alignment horizontal="right" vertical="center"/>
    </xf>
    <xf numFmtId="4" fontId="64" fillId="33" borderId="53" xfId="66" applyNumberFormat="1" applyFont="1" applyFill="1" applyBorder="1" applyAlignment="1">
      <alignment horizontal="right" vertical="center"/>
    </xf>
    <xf numFmtId="168" fontId="64" fillId="33" borderId="15" xfId="66" applyFont="1" applyFill="1" applyBorder="1" applyAlignment="1">
      <alignment horizontal="center" vertical="center"/>
    </xf>
    <xf numFmtId="168" fontId="70" fillId="0" borderId="0" xfId="0" applyNumberFormat="1" applyFont="1" applyFill="1" applyBorder="1" applyAlignment="1">
      <alignment vertical="center"/>
    </xf>
    <xf numFmtId="4" fontId="71" fillId="0" borderId="0" xfId="0" applyNumberFormat="1" applyFont="1" applyFill="1" applyBorder="1" applyAlignment="1">
      <alignment vertical="center"/>
    </xf>
    <xf numFmtId="0" fontId="71" fillId="0" borderId="0" xfId="0" applyFont="1" applyFill="1" applyBorder="1" applyAlignment="1">
      <alignment vertical="center"/>
    </xf>
    <xf numFmtId="0" fontId="68" fillId="33" borderId="47" xfId="0" applyFont="1" applyFill="1" applyBorder="1" applyAlignment="1">
      <alignment vertical="center"/>
    </xf>
    <xf numFmtId="0" fontId="64" fillId="33" borderId="19" xfId="0" applyFont="1" applyFill="1" applyBorder="1" applyAlignment="1">
      <alignment vertical="center"/>
    </xf>
    <xf numFmtId="0" fontId="64" fillId="33" borderId="47" xfId="0" applyFont="1" applyFill="1" applyBorder="1" applyAlignment="1">
      <alignment vertical="center"/>
    </xf>
    <xf numFmtId="0" fontId="64" fillId="33" borderId="51" xfId="0" applyFont="1" applyFill="1" applyBorder="1" applyAlignment="1">
      <alignment horizontal="center" vertical="center"/>
    </xf>
    <xf numFmtId="0" fontId="68" fillId="33" borderId="19" xfId="0" applyFont="1" applyFill="1" applyBorder="1" applyAlignment="1">
      <alignment horizontal="center" vertical="center"/>
    </xf>
    <xf numFmtId="4" fontId="68" fillId="33" borderId="47" xfId="0" applyNumberFormat="1" applyFont="1" applyFill="1" applyBorder="1" applyAlignment="1">
      <alignment horizontal="right" vertical="center"/>
    </xf>
    <xf numFmtId="4" fontId="68" fillId="33" borderId="47" xfId="66" applyNumberFormat="1" applyFont="1" applyFill="1" applyBorder="1" applyAlignment="1">
      <alignment horizontal="right" vertical="center"/>
    </xf>
    <xf numFmtId="4" fontId="64" fillId="33" borderId="51" xfId="66" applyNumberFormat="1" applyFont="1" applyFill="1" applyBorder="1" applyAlignment="1">
      <alignment horizontal="right" vertical="center"/>
    </xf>
    <xf numFmtId="4" fontId="68" fillId="33" borderId="19" xfId="0" applyNumberFormat="1" applyFont="1" applyFill="1" applyBorder="1" applyAlignment="1">
      <alignment horizontal="right" vertical="center"/>
    </xf>
    <xf numFmtId="4" fontId="8" fillId="33" borderId="61" xfId="66" applyNumberFormat="1" applyFont="1" applyFill="1" applyBorder="1" applyAlignment="1">
      <alignment horizontal="right" vertical="center"/>
    </xf>
    <xf numFmtId="4" fontId="8" fillId="33" borderId="53" xfId="66" applyNumberFormat="1" applyFont="1" applyFill="1" applyBorder="1" applyAlignment="1">
      <alignment horizontal="right" vertical="center"/>
    </xf>
    <xf numFmtId="0" fontId="5" fillId="34" borderId="29" xfId="0" applyFont="1" applyFill="1" applyBorder="1" applyAlignment="1">
      <alignment horizontal="left" vertical="center"/>
    </xf>
    <xf numFmtId="0" fontId="5" fillId="34" borderId="29" xfId="0" applyFont="1" applyFill="1" applyBorder="1" applyAlignment="1">
      <alignment horizontal="center" vertical="center"/>
    </xf>
    <xf numFmtId="0" fontId="3" fillId="34" borderId="55" xfId="0" applyFont="1" applyFill="1" applyBorder="1" applyAlignment="1">
      <alignment horizontal="center" vertical="center"/>
    </xf>
    <xf numFmtId="0" fontId="5" fillId="34" borderId="62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left" vertical="center" wrapText="1"/>
    </xf>
    <xf numFmtId="4" fontId="8" fillId="33" borderId="19" xfId="0" applyNumberFormat="1" applyFont="1" applyFill="1" applyBorder="1" applyAlignment="1">
      <alignment horizontal="right" vertical="center"/>
    </xf>
    <xf numFmtId="0" fontId="69" fillId="0" borderId="0" xfId="0" applyFont="1" applyFill="1" applyBorder="1" applyAlignment="1">
      <alignment horizontal="center"/>
    </xf>
    <xf numFmtId="0" fontId="69" fillId="0" borderId="0" xfId="0" applyFont="1" applyFill="1" applyBorder="1" applyAlignment="1">
      <alignment horizontal="right"/>
    </xf>
    <xf numFmtId="164" fontId="8" fillId="36" borderId="63" xfId="0" applyNumberFormat="1" applyFont="1" applyFill="1" applyBorder="1" applyAlignment="1">
      <alignment horizontal="right" vertical="center"/>
    </xf>
    <xf numFmtId="0" fontId="64" fillId="0" borderId="0" xfId="0" applyFont="1" applyFill="1" applyBorder="1" applyAlignment="1">
      <alignment/>
    </xf>
    <xf numFmtId="168" fontId="9" fillId="0" borderId="0" xfId="0" applyNumberFormat="1" applyFont="1" applyFill="1" applyBorder="1" applyAlignment="1">
      <alignment/>
    </xf>
    <xf numFmtId="4" fontId="68" fillId="0" borderId="0" xfId="0" applyNumberFormat="1" applyFont="1" applyFill="1" applyBorder="1" applyAlignment="1">
      <alignment horizontal="right"/>
    </xf>
    <xf numFmtId="4" fontId="9" fillId="0" borderId="0" xfId="0" applyNumberFormat="1" applyFont="1" applyFill="1" applyBorder="1" applyAlignment="1">
      <alignment horizontal="right"/>
    </xf>
    <xf numFmtId="168" fontId="9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/>
    </xf>
    <xf numFmtId="168" fontId="3" fillId="0" borderId="0" xfId="0" applyNumberFormat="1" applyFont="1" applyFill="1" applyBorder="1" applyAlignment="1">
      <alignment/>
    </xf>
    <xf numFmtId="0" fontId="72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5" fillId="34" borderId="52" xfId="0" applyFont="1" applyFill="1" applyBorder="1" applyAlignment="1">
      <alignment horizontal="center" vertical="center"/>
    </xf>
    <xf numFmtId="14" fontId="5" fillId="34" borderId="64" xfId="0" applyNumberFormat="1" applyFont="1" applyFill="1" applyBorder="1" applyAlignment="1">
      <alignment horizontal="center" vertical="center"/>
    </xf>
    <xf numFmtId="0" fontId="66" fillId="35" borderId="53" xfId="0" applyFont="1" applyFill="1" applyBorder="1" applyAlignment="1">
      <alignment horizontal="center" vertical="center"/>
    </xf>
    <xf numFmtId="0" fontId="66" fillId="35" borderId="65" xfId="0" applyFont="1" applyFill="1" applyBorder="1" applyAlignment="1">
      <alignment horizontal="center" vertical="center"/>
    </xf>
    <xf numFmtId="0" fontId="6" fillId="37" borderId="64" xfId="53" applyFont="1" applyFill="1" applyBorder="1" applyAlignment="1">
      <alignment horizontal="left"/>
      <protection/>
    </xf>
    <xf numFmtId="4" fontId="6" fillId="37" borderId="63" xfId="52" applyNumberFormat="1" applyFont="1" applyFill="1" applyBorder="1" applyAlignment="1">
      <alignment horizontal="right"/>
      <protection/>
    </xf>
    <xf numFmtId="0" fontId="9" fillId="0" borderId="0" xfId="0" applyFont="1" applyFill="1" applyAlignment="1">
      <alignment horizontal="right"/>
    </xf>
    <xf numFmtId="4" fontId="9" fillId="0" borderId="0" xfId="0" applyNumberFormat="1" applyFont="1" applyFill="1" applyAlignment="1">
      <alignment horizontal="right"/>
    </xf>
    <xf numFmtId="168" fontId="9" fillId="0" borderId="0" xfId="0" applyNumberFormat="1" applyFont="1" applyFill="1" applyAlignment="1">
      <alignment horizontal="right"/>
    </xf>
    <xf numFmtId="168" fontId="9" fillId="0" borderId="0" xfId="0" applyNumberFormat="1" applyFont="1" applyFill="1" applyAlignment="1">
      <alignment/>
    </xf>
    <xf numFmtId="4" fontId="5" fillId="0" borderId="17" xfId="52" applyNumberFormat="1" applyFont="1" applyFill="1" applyBorder="1" applyAlignment="1">
      <alignment horizontal="right"/>
      <protection/>
    </xf>
    <xf numFmtId="0" fontId="3" fillId="0" borderId="66" xfId="0" applyFont="1" applyBorder="1" applyAlignment="1">
      <alignment/>
    </xf>
    <xf numFmtId="0" fontId="18" fillId="0" borderId="67" xfId="0" applyFont="1" applyFill="1" applyBorder="1" applyAlignment="1">
      <alignment vertical="center" textRotation="180"/>
    </xf>
    <xf numFmtId="0" fontId="19" fillId="0" borderId="67" xfId="0" applyFont="1" applyFill="1" applyBorder="1" applyAlignment="1">
      <alignment horizontal="left" vertical="center" textRotation="180"/>
    </xf>
    <xf numFmtId="0" fontId="9" fillId="0" borderId="68" xfId="0" applyFont="1" applyFill="1" applyBorder="1" applyAlignment="1">
      <alignment horizontal="left"/>
    </xf>
    <xf numFmtId="0" fontId="9" fillId="0" borderId="69" xfId="0" applyFont="1" applyFill="1" applyBorder="1" applyAlignment="1">
      <alignment horizontal="left"/>
    </xf>
    <xf numFmtId="0" fontId="9" fillId="0" borderId="24" xfId="0" applyFont="1" applyFill="1" applyBorder="1" applyAlignment="1">
      <alignment horizontal="left"/>
    </xf>
    <xf numFmtId="4" fontId="9" fillId="0" borderId="70" xfId="0" applyNumberFormat="1" applyFont="1" applyFill="1" applyBorder="1" applyAlignment="1">
      <alignment horizontal="right"/>
    </xf>
    <xf numFmtId="4" fontId="9" fillId="0" borderId="71" xfId="0" applyNumberFormat="1" applyFont="1" applyFill="1" applyBorder="1" applyAlignment="1">
      <alignment horizontal="right"/>
    </xf>
    <xf numFmtId="0" fontId="9" fillId="0" borderId="72" xfId="0" applyFont="1" applyFill="1" applyBorder="1" applyAlignment="1">
      <alignment horizontal="left"/>
    </xf>
    <xf numFmtId="0" fontId="9" fillId="0" borderId="73" xfId="0" applyFont="1" applyFill="1" applyBorder="1" applyAlignment="1">
      <alignment horizontal="left"/>
    </xf>
    <xf numFmtId="0" fontId="9" fillId="0" borderId="27" xfId="0" applyFont="1" applyFill="1" applyBorder="1" applyAlignment="1">
      <alignment horizontal="left"/>
    </xf>
    <xf numFmtId="4" fontId="9" fillId="0" borderId="56" xfId="0" applyNumberFormat="1" applyFont="1" applyFill="1" applyBorder="1" applyAlignment="1">
      <alignment horizontal="right"/>
    </xf>
    <xf numFmtId="4" fontId="9" fillId="0" borderId="74" xfId="0" applyNumberFormat="1" applyFont="1" applyFill="1" applyBorder="1" applyAlignment="1">
      <alignment horizontal="right"/>
    </xf>
    <xf numFmtId="0" fontId="8" fillId="36" borderId="53" xfId="0" applyFont="1" applyFill="1" applyBorder="1" applyAlignment="1">
      <alignment horizontal="left"/>
    </xf>
    <xf numFmtId="0" fontId="8" fillId="36" borderId="10" xfId="0" applyFont="1" applyFill="1" applyBorder="1" applyAlignment="1">
      <alignment horizontal="left"/>
    </xf>
    <xf numFmtId="0" fontId="8" fillId="36" borderId="15" xfId="0" applyFont="1" applyFill="1" applyBorder="1" applyAlignment="1">
      <alignment horizontal="left"/>
    </xf>
    <xf numFmtId="4" fontId="8" fillId="36" borderId="53" xfId="0" applyNumberFormat="1" applyFont="1" applyFill="1" applyBorder="1" applyAlignment="1">
      <alignment horizontal="right"/>
    </xf>
    <xf numFmtId="4" fontId="8" fillId="36" borderId="15" xfId="0" applyNumberFormat="1" applyFont="1" applyFill="1" applyBorder="1" applyAlignment="1">
      <alignment horizontal="right"/>
    </xf>
    <xf numFmtId="0" fontId="9" fillId="0" borderId="38" xfId="0" applyFont="1" applyFill="1" applyBorder="1" applyAlignment="1">
      <alignment horizontal="left"/>
    </xf>
    <xf numFmtId="0" fontId="9" fillId="0" borderId="22" xfId="0" applyFont="1" applyFill="1" applyBorder="1" applyAlignment="1">
      <alignment horizontal="left"/>
    </xf>
    <xf numFmtId="4" fontId="9" fillId="0" borderId="22" xfId="0" applyNumberFormat="1" applyFont="1" applyFill="1" applyBorder="1" applyAlignment="1">
      <alignment horizontal="right"/>
    </xf>
    <xf numFmtId="4" fontId="9" fillId="0" borderId="12" xfId="0" applyNumberFormat="1" applyFont="1" applyFill="1" applyBorder="1" applyAlignment="1">
      <alignment horizontal="right"/>
    </xf>
    <xf numFmtId="0" fontId="9" fillId="0" borderId="75" xfId="0" applyFont="1" applyFill="1" applyBorder="1" applyAlignment="1">
      <alignment horizontal="left"/>
    </xf>
    <xf numFmtId="0" fontId="9" fillId="0" borderId="76" xfId="0" applyFont="1" applyFill="1" applyBorder="1" applyAlignment="1">
      <alignment horizontal="left"/>
    </xf>
    <xf numFmtId="0" fontId="9" fillId="0" borderId="33" xfId="0" applyFont="1" applyFill="1" applyBorder="1" applyAlignment="1">
      <alignment horizontal="left"/>
    </xf>
    <xf numFmtId="4" fontId="9" fillId="0" borderId="57" xfId="0" applyNumberFormat="1" applyFont="1" applyFill="1" applyBorder="1" applyAlignment="1">
      <alignment horizontal="right"/>
    </xf>
    <xf numFmtId="4" fontId="9" fillId="0" borderId="77" xfId="0" applyNumberFormat="1" applyFont="1" applyFill="1" applyBorder="1" applyAlignment="1">
      <alignment horizontal="right"/>
    </xf>
    <xf numFmtId="0" fontId="8" fillId="0" borderId="68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75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/>
    </xf>
    <xf numFmtId="0" fontId="9" fillId="0" borderId="37" xfId="0" applyFont="1" applyFill="1" applyBorder="1" applyAlignment="1">
      <alignment horizontal="left"/>
    </xf>
    <xf numFmtId="0" fontId="9" fillId="0" borderId="78" xfId="0" applyFont="1" applyFill="1" applyBorder="1" applyAlignment="1">
      <alignment horizontal="left"/>
    </xf>
    <xf numFmtId="4" fontId="9" fillId="0" borderId="79" xfId="0" applyNumberFormat="1" applyFont="1" applyFill="1" applyBorder="1" applyAlignment="1">
      <alignment horizontal="right"/>
    </xf>
    <xf numFmtId="4" fontId="9" fillId="0" borderId="80" xfId="0" applyNumberFormat="1" applyFont="1" applyFill="1" applyBorder="1" applyAlignment="1">
      <alignment horizontal="right"/>
    </xf>
    <xf numFmtId="43" fontId="73" fillId="0" borderId="0" xfId="0" applyNumberFormat="1" applyFont="1" applyFill="1" applyBorder="1" applyAlignment="1">
      <alignment horizontal="right"/>
    </xf>
    <xf numFmtId="43" fontId="73" fillId="0" borderId="67" xfId="0" applyNumberFormat="1" applyFont="1" applyFill="1" applyBorder="1" applyAlignment="1">
      <alignment horizontal="right"/>
    </xf>
    <xf numFmtId="0" fontId="8" fillId="0" borderId="53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164" fontId="8" fillId="36" borderId="53" xfId="0" applyNumberFormat="1" applyFont="1" applyFill="1" applyBorder="1" applyAlignment="1">
      <alignment horizontal="center" vertical="center"/>
    </xf>
    <xf numFmtId="164" fontId="8" fillId="36" borderId="81" xfId="0" applyNumberFormat="1" applyFont="1" applyFill="1" applyBorder="1" applyAlignment="1">
      <alignment horizontal="center" vertical="center"/>
    </xf>
    <xf numFmtId="0" fontId="8" fillId="0" borderId="82" xfId="0" applyFont="1" applyFill="1" applyBorder="1" applyAlignment="1">
      <alignment horizontal="center" vertical="center"/>
    </xf>
    <xf numFmtId="0" fontId="8" fillId="0" borderId="8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4" fillId="0" borderId="0" xfId="0" applyFont="1" applyFill="1" applyBorder="1" applyAlignment="1">
      <alignment horizontal="center" vertical="center"/>
    </xf>
    <xf numFmtId="0" fontId="10" fillId="0" borderId="84" xfId="0" applyFont="1" applyFill="1" applyBorder="1" applyAlignment="1">
      <alignment horizontal="center" vertical="center"/>
    </xf>
    <xf numFmtId="0" fontId="10" fillId="0" borderId="85" xfId="0" applyFont="1" applyFill="1" applyBorder="1" applyAlignment="1">
      <alignment horizontal="center" vertical="center"/>
    </xf>
    <xf numFmtId="0" fontId="10" fillId="0" borderId="86" xfId="0" applyFont="1" applyFill="1" applyBorder="1" applyAlignment="1">
      <alignment horizontal="center" vertical="center"/>
    </xf>
    <xf numFmtId="0" fontId="6" fillId="0" borderId="0" xfId="55" applyFont="1" applyFill="1" applyBorder="1" applyAlignment="1">
      <alignment horizontal="left" vertical="center" wrapText="1"/>
      <protection/>
    </xf>
    <xf numFmtId="0" fontId="0" fillId="0" borderId="0" xfId="52" applyFont="1" applyAlignment="1">
      <alignment horizontal="left" wrapText="1"/>
      <protection/>
    </xf>
    <xf numFmtId="0" fontId="0" fillId="0" borderId="0" xfId="52" applyFont="1" applyAlignment="1">
      <alignment horizontal="left"/>
      <protection/>
    </xf>
    <xf numFmtId="0" fontId="9" fillId="0" borderId="0" xfId="0" applyFont="1" applyFill="1" applyBorder="1" applyAlignment="1">
      <alignment horizontal="left" vertical="center" textRotation="180"/>
    </xf>
  </cellXfs>
  <cellStyles count="54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Obično_Izdana fin.jamstva 2003." xfId="51"/>
    <cellStyle name="Obično_Jamstva 01.01.-30.06.2013." xfId="52"/>
    <cellStyle name="Obično_PLAĆANJA PO JAMSTVIMA 2012. G" xfId="53"/>
    <cellStyle name="Obično_Potraživanja po danim jamstvima u 2006. po mjesecima" xfId="54"/>
    <cellStyle name="Obično_Stanje obveza po jamstvima 31.12.2011. i 31.12.2012." xfId="55"/>
    <cellStyle name="Percent" xfId="56"/>
    <cellStyle name="Povezana ćelija" xfId="57"/>
    <cellStyle name="Followed Hyperlink" xfId="58"/>
    <cellStyle name="Provjera ćelije" xfId="59"/>
    <cellStyle name="Tekst objašnjenja" xfId="60"/>
    <cellStyle name="Tekst upozorenja" xfId="61"/>
    <cellStyle name="Ukupni zbroj" xfId="62"/>
    <cellStyle name="Unos" xfId="63"/>
    <cellStyle name="Currency" xfId="64"/>
    <cellStyle name="Currency [0]" xfId="65"/>
    <cellStyle name="Comma" xfId="66"/>
    <cellStyle name="Comma [0]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15"/>
  <sheetViews>
    <sheetView zoomScale="60" zoomScaleNormal="60" zoomScaleSheetLayoutView="50" zoomScalePageLayoutView="0" workbookViewId="0" topLeftCell="A1">
      <selection activeCell="A53" sqref="A53"/>
    </sheetView>
  </sheetViews>
  <sheetFormatPr defaultColWidth="9.140625" defaultRowHeight="12.75" outlineLevelRow="1"/>
  <cols>
    <col min="1" max="1" width="9.140625" style="254" customWidth="1"/>
    <col min="2" max="2" width="5.28125" style="254" customWidth="1"/>
    <col min="3" max="3" width="10.8515625" style="256" bestFit="1" customWidth="1"/>
    <col min="4" max="4" width="46.140625" style="257" customWidth="1"/>
    <col min="5" max="5" width="21.140625" style="254" bestFit="1" customWidth="1"/>
    <col min="6" max="6" width="18.28125" style="254" customWidth="1"/>
    <col min="7" max="7" width="6.00390625" style="254" bestFit="1" customWidth="1"/>
    <col min="8" max="8" width="19.8515625" style="255" customWidth="1"/>
    <col min="9" max="10" width="18.7109375" style="255" customWidth="1"/>
    <col min="11" max="11" width="20.28125" style="255" customWidth="1"/>
    <col min="12" max="12" width="21.421875" style="255" bestFit="1" customWidth="1"/>
    <col min="13" max="13" width="20.57421875" style="255" bestFit="1" customWidth="1"/>
    <col min="14" max="14" width="18.7109375" style="255" customWidth="1"/>
    <col min="15" max="15" width="21.7109375" style="255" bestFit="1" customWidth="1"/>
    <col min="16" max="16" width="7.28125" style="251" bestFit="1" customWidth="1"/>
    <col min="17" max="17" width="30.421875" style="253" hidden="1" customWidth="1"/>
    <col min="18" max="18" width="31.00390625" style="254" customWidth="1"/>
    <col min="19" max="19" width="32.00390625" style="254" customWidth="1"/>
    <col min="20" max="16384" width="9.140625" style="254" customWidth="1"/>
  </cols>
  <sheetData>
    <row r="1" spans="2:17" s="52" customFormat="1" ht="32.25" customHeight="1">
      <c r="B1" s="313" t="s">
        <v>86</v>
      </c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116"/>
      <c r="Q1" s="51"/>
    </row>
    <row r="2" spans="2:17" s="54" customFormat="1" ht="15.75" customHeight="1" thickBot="1"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117"/>
      <c r="Q2" s="53"/>
    </row>
    <row r="3" spans="2:17" s="54" customFormat="1" ht="19.5" customHeight="1" thickBot="1" thickTop="1">
      <c r="B3" s="118"/>
      <c r="C3" s="314"/>
      <c r="D3" s="314"/>
      <c r="E3" s="119"/>
      <c r="F3" s="119"/>
      <c r="G3" s="315" t="s">
        <v>32</v>
      </c>
      <c r="H3" s="316"/>
      <c r="I3" s="316"/>
      <c r="J3" s="316"/>
      <c r="K3" s="317"/>
      <c r="L3" s="316" t="s">
        <v>25</v>
      </c>
      <c r="M3" s="316"/>
      <c r="N3" s="316"/>
      <c r="O3" s="317"/>
      <c r="P3" s="117"/>
      <c r="Q3" s="53"/>
    </row>
    <row r="4" spans="2:17" s="54" customFormat="1" ht="59.25" customHeight="1" thickBot="1">
      <c r="B4" s="13" t="s">
        <v>31</v>
      </c>
      <c r="C4" s="13" t="s">
        <v>0</v>
      </c>
      <c r="D4" s="14" t="s">
        <v>1</v>
      </c>
      <c r="E4" s="14" t="s">
        <v>2</v>
      </c>
      <c r="F4" s="17" t="s">
        <v>4</v>
      </c>
      <c r="G4" s="21" t="s">
        <v>3</v>
      </c>
      <c r="H4" s="13" t="s">
        <v>5</v>
      </c>
      <c r="I4" s="14" t="s">
        <v>6</v>
      </c>
      <c r="J4" s="14" t="s">
        <v>11</v>
      </c>
      <c r="K4" s="17" t="s">
        <v>20</v>
      </c>
      <c r="L4" s="16" t="s">
        <v>5</v>
      </c>
      <c r="M4" s="14" t="s">
        <v>6</v>
      </c>
      <c r="N4" s="14" t="s">
        <v>11</v>
      </c>
      <c r="O4" s="17" t="s">
        <v>20</v>
      </c>
      <c r="P4" s="117"/>
      <c r="Q4" s="53"/>
    </row>
    <row r="5" spans="2:17" s="54" customFormat="1" ht="30" customHeight="1" thickBot="1">
      <c r="B5" s="120"/>
      <c r="C5" s="121"/>
      <c r="D5" s="122" t="s">
        <v>7</v>
      </c>
      <c r="E5" s="123"/>
      <c r="F5" s="124"/>
      <c r="G5" s="125"/>
      <c r="H5" s="126"/>
      <c r="I5" s="127"/>
      <c r="J5" s="127"/>
      <c r="K5" s="128"/>
      <c r="L5" s="129"/>
      <c r="M5" s="127"/>
      <c r="N5" s="127"/>
      <c r="O5" s="128"/>
      <c r="P5" s="117"/>
      <c r="Q5" s="53"/>
    </row>
    <row r="6" spans="2:19" s="54" customFormat="1" ht="30" customHeight="1" thickBot="1">
      <c r="B6" s="122"/>
      <c r="C6" s="121"/>
      <c r="D6" s="122" t="s">
        <v>8</v>
      </c>
      <c r="E6" s="123"/>
      <c r="F6" s="124"/>
      <c r="G6" s="130"/>
      <c r="H6" s="131"/>
      <c r="I6" s="131"/>
      <c r="J6" s="131"/>
      <c r="K6" s="132"/>
      <c r="L6" s="133"/>
      <c r="M6" s="133"/>
      <c r="N6" s="133"/>
      <c r="O6" s="134"/>
      <c r="P6" s="117"/>
      <c r="Q6" s="55"/>
      <c r="R6" s="56"/>
      <c r="S6" s="56"/>
    </row>
    <row r="7" spans="2:17" s="54" customFormat="1" ht="30" customHeight="1" thickBot="1">
      <c r="B7" s="122"/>
      <c r="C7" s="135"/>
      <c r="D7" s="122" t="s">
        <v>16</v>
      </c>
      <c r="E7" s="123"/>
      <c r="F7" s="124"/>
      <c r="G7" s="136"/>
      <c r="H7" s="131"/>
      <c r="I7" s="131"/>
      <c r="J7" s="131"/>
      <c r="K7" s="132"/>
      <c r="L7" s="133"/>
      <c r="M7" s="131"/>
      <c r="N7" s="131"/>
      <c r="O7" s="132"/>
      <c r="P7" s="117"/>
      <c r="Q7" s="53"/>
    </row>
    <row r="8" spans="2:19" s="57" customFormat="1" ht="30" customHeight="1" thickBot="1">
      <c r="B8" s="122"/>
      <c r="C8" s="135"/>
      <c r="D8" s="122" t="s">
        <v>17</v>
      </c>
      <c r="E8" s="123"/>
      <c r="F8" s="124"/>
      <c r="G8" s="125"/>
      <c r="H8" s="137"/>
      <c r="I8" s="131"/>
      <c r="J8" s="131"/>
      <c r="K8" s="132"/>
      <c r="L8" s="138"/>
      <c r="M8" s="131"/>
      <c r="N8" s="131"/>
      <c r="O8" s="132"/>
      <c r="P8" s="139"/>
      <c r="Q8" s="55"/>
      <c r="R8" s="56"/>
      <c r="S8" s="56"/>
    </row>
    <row r="9" spans="2:17" s="57" customFormat="1" ht="30" customHeight="1" thickBot="1">
      <c r="B9" s="122"/>
      <c r="C9" s="135"/>
      <c r="D9" s="122" t="s">
        <v>9</v>
      </c>
      <c r="E9" s="123"/>
      <c r="F9" s="124"/>
      <c r="G9" s="125"/>
      <c r="H9" s="137"/>
      <c r="I9" s="131"/>
      <c r="J9" s="131"/>
      <c r="K9" s="132"/>
      <c r="L9" s="138"/>
      <c r="M9" s="131"/>
      <c r="N9" s="131"/>
      <c r="O9" s="132"/>
      <c r="P9" s="139"/>
      <c r="Q9" s="55"/>
    </row>
    <row r="10" spans="2:252" s="145" customFormat="1" ht="30" customHeight="1">
      <c r="B10" s="100">
        <v>1</v>
      </c>
      <c r="C10" s="101" t="s">
        <v>64</v>
      </c>
      <c r="D10" s="102" t="s">
        <v>35</v>
      </c>
      <c r="E10" s="102" t="s">
        <v>47</v>
      </c>
      <c r="F10" s="103" t="s">
        <v>48</v>
      </c>
      <c r="G10" s="104" t="s">
        <v>36</v>
      </c>
      <c r="H10" s="140">
        <v>39110248.46</v>
      </c>
      <c r="I10" s="141">
        <v>0</v>
      </c>
      <c r="J10" s="141">
        <v>0</v>
      </c>
      <c r="K10" s="142">
        <f>SUM(H10+I10+J10)</f>
        <v>39110248.46</v>
      </c>
      <c r="L10" s="143">
        <v>39110248.46</v>
      </c>
      <c r="M10" s="141">
        <v>0</v>
      </c>
      <c r="N10" s="141">
        <v>0</v>
      </c>
      <c r="O10" s="142">
        <f aca="true" t="shared" si="0" ref="O10:O24">SUM(L10+M10+N10)</f>
        <v>39110248.46</v>
      </c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144"/>
      <c r="AE10" s="144"/>
      <c r="AF10" s="144"/>
      <c r="AG10" s="144"/>
      <c r="AH10" s="144"/>
      <c r="AI10" s="144"/>
      <c r="AJ10" s="144"/>
      <c r="AK10" s="144"/>
      <c r="AL10" s="144"/>
      <c r="AM10" s="144"/>
      <c r="AN10" s="144"/>
      <c r="AO10" s="144"/>
      <c r="AP10" s="144"/>
      <c r="AQ10" s="144"/>
      <c r="AR10" s="144"/>
      <c r="AS10" s="144"/>
      <c r="AT10" s="144"/>
      <c r="AU10" s="144"/>
      <c r="AV10" s="144"/>
      <c r="AW10" s="144"/>
      <c r="AX10" s="144"/>
      <c r="AY10" s="144"/>
      <c r="AZ10" s="144"/>
      <c r="BA10" s="144"/>
      <c r="BB10" s="144"/>
      <c r="BC10" s="144"/>
      <c r="BD10" s="144"/>
      <c r="BE10" s="144"/>
      <c r="BF10" s="144"/>
      <c r="BG10" s="144"/>
      <c r="BH10" s="144"/>
      <c r="BI10" s="144"/>
      <c r="BJ10" s="144"/>
      <c r="BK10" s="144"/>
      <c r="BL10" s="144"/>
      <c r="BM10" s="144"/>
      <c r="BN10" s="144"/>
      <c r="BO10" s="144"/>
      <c r="BP10" s="144"/>
      <c r="BQ10" s="144"/>
      <c r="BR10" s="144"/>
      <c r="BS10" s="144"/>
      <c r="BT10" s="144"/>
      <c r="BU10" s="144"/>
      <c r="BV10" s="144"/>
      <c r="BW10" s="144"/>
      <c r="BX10" s="144"/>
      <c r="BY10" s="144"/>
      <c r="BZ10" s="144"/>
      <c r="CA10" s="144"/>
      <c r="CB10" s="144"/>
      <c r="CC10" s="144"/>
      <c r="CD10" s="144"/>
      <c r="CE10" s="144"/>
      <c r="CF10" s="144"/>
      <c r="CG10" s="144"/>
      <c r="CH10" s="144"/>
      <c r="CI10" s="144"/>
      <c r="CJ10" s="144"/>
      <c r="CK10" s="144"/>
      <c r="CL10" s="144"/>
      <c r="CM10" s="144"/>
      <c r="CN10" s="144"/>
      <c r="CO10" s="144"/>
      <c r="CP10" s="144"/>
      <c r="CQ10" s="144"/>
      <c r="CR10" s="144"/>
      <c r="CS10" s="144"/>
      <c r="CT10" s="144"/>
      <c r="CU10" s="144"/>
      <c r="CV10" s="144"/>
      <c r="CW10" s="144"/>
      <c r="CX10" s="144"/>
      <c r="CY10" s="144"/>
      <c r="CZ10" s="144"/>
      <c r="DA10" s="144"/>
      <c r="DB10" s="144"/>
      <c r="DC10" s="144"/>
      <c r="DD10" s="144"/>
      <c r="DE10" s="144"/>
      <c r="DF10" s="144"/>
      <c r="DG10" s="144"/>
      <c r="DH10" s="144"/>
      <c r="DI10" s="144"/>
      <c r="DJ10" s="144"/>
      <c r="DK10" s="144"/>
      <c r="DL10" s="144"/>
      <c r="DM10" s="144"/>
      <c r="DN10" s="144"/>
      <c r="DO10" s="144"/>
      <c r="DP10" s="144"/>
      <c r="DQ10" s="144"/>
      <c r="DR10" s="144"/>
      <c r="DS10" s="144"/>
      <c r="DT10" s="144"/>
      <c r="DU10" s="144"/>
      <c r="DV10" s="144"/>
      <c r="DW10" s="144"/>
      <c r="DX10" s="144"/>
      <c r="DY10" s="144"/>
      <c r="DZ10" s="144"/>
      <c r="EA10" s="144"/>
      <c r="EB10" s="144"/>
      <c r="EC10" s="144"/>
      <c r="ED10" s="144"/>
      <c r="EE10" s="144"/>
      <c r="EF10" s="144"/>
      <c r="EG10" s="144"/>
      <c r="EH10" s="144"/>
      <c r="EI10" s="144"/>
      <c r="EJ10" s="144"/>
      <c r="EK10" s="144"/>
      <c r="EL10" s="144"/>
      <c r="EM10" s="144"/>
      <c r="EN10" s="144"/>
      <c r="EO10" s="144"/>
      <c r="EP10" s="144"/>
      <c r="EQ10" s="144"/>
      <c r="ER10" s="144"/>
      <c r="ES10" s="144"/>
      <c r="ET10" s="144"/>
      <c r="EU10" s="144"/>
      <c r="EV10" s="144"/>
      <c r="EW10" s="144"/>
      <c r="EX10" s="144"/>
      <c r="EY10" s="144"/>
      <c r="EZ10" s="144"/>
      <c r="FA10" s="144"/>
      <c r="FB10" s="144"/>
      <c r="FC10" s="144"/>
      <c r="FD10" s="144"/>
      <c r="FE10" s="144"/>
      <c r="FF10" s="144"/>
      <c r="FG10" s="144"/>
      <c r="FH10" s="144"/>
      <c r="FI10" s="144"/>
      <c r="FJ10" s="144"/>
      <c r="FK10" s="144"/>
      <c r="FL10" s="144"/>
      <c r="FM10" s="144"/>
      <c r="FN10" s="144"/>
      <c r="FO10" s="144"/>
      <c r="FP10" s="144"/>
      <c r="FQ10" s="144"/>
      <c r="FR10" s="144"/>
      <c r="FS10" s="144"/>
      <c r="FT10" s="144"/>
      <c r="FU10" s="144"/>
      <c r="FV10" s="144"/>
      <c r="FW10" s="144"/>
      <c r="FX10" s="144"/>
      <c r="FY10" s="144"/>
      <c r="FZ10" s="144"/>
      <c r="GA10" s="144"/>
      <c r="GB10" s="144"/>
      <c r="GC10" s="144"/>
      <c r="GD10" s="144"/>
      <c r="GE10" s="144"/>
      <c r="GF10" s="144"/>
      <c r="GG10" s="144"/>
      <c r="GH10" s="144"/>
      <c r="GI10" s="144"/>
      <c r="GJ10" s="144"/>
      <c r="GK10" s="144"/>
      <c r="GL10" s="144"/>
      <c r="GM10" s="144"/>
      <c r="GN10" s="144"/>
      <c r="GO10" s="144"/>
      <c r="GP10" s="144"/>
      <c r="GQ10" s="144"/>
      <c r="GR10" s="144"/>
      <c r="GS10" s="144"/>
      <c r="GT10" s="144"/>
      <c r="GU10" s="144"/>
      <c r="GV10" s="144"/>
      <c r="GW10" s="144"/>
      <c r="GX10" s="144"/>
      <c r="GY10" s="144"/>
      <c r="GZ10" s="144"/>
      <c r="HA10" s="144"/>
      <c r="HB10" s="144"/>
      <c r="HC10" s="144"/>
      <c r="HD10" s="144"/>
      <c r="HE10" s="144"/>
      <c r="HF10" s="144"/>
      <c r="HG10" s="144"/>
      <c r="HH10" s="144"/>
      <c r="HI10" s="144"/>
      <c r="HJ10" s="144"/>
      <c r="HK10" s="144"/>
      <c r="HL10" s="144"/>
      <c r="HM10" s="144"/>
      <c r="HN10" s="144"/>
      <c r="HO10" s="144"/>
      <c r="HP10" s="144"/>
      <c r="HQ10" s="144"/>
      <c r="HR10" s="144"/>
      <c r="HS10" s="144"/>
      <c r="HT10" s="144"/>
      <c r="HU10" s="144"/>
      <c r="HV10" s="144"/>
      <c r="HW10" s="144"/>
      <c r="HX10" s="144"/>
      <c r="HY10" s="144"/>
      <c r="HZ10" s="144"/>
      <c r="IA10" s="144"/>
      <c r="IB10" s="144"/>
      <c r="IC10" s="144"/>
      <c r="ID10" s="144"/>
      <c r="IE10" s="144"/>
      <c r="IF10" s="144"/>
      <c r="IG10" s="144"/>
      <c r="IH10" s="144"/>
      <c r="II10" s="144"/>
      <c r="IJ10" s="144"/>
      <c r="IK10" s="144"/>
      <c r="IL10" s="144"/>
      <c r="IM10" s="144"/>
      <c r="IN10" s="144"/>
      <c r="IO10" s="144"/>
      <c r="IP10" s="144"/>
      <c r="IQ10" s="144"/>
      <c r="IR10" s="144"/>
    </row>
    <row r="11" spans="2:252" s="145" customFormat="1" ht="30" customHeight="1">
      <c r="B11" s="105">
        <v>2</v>
      </c>
      <c r="C11" s="106" t="s">
        <v>64</v>
      </c>
      <c r="D11" s="61" t="s">
        <v>35</v>
      </c>
      <c r="E11" s="58" t="s">
        <v>44</v>
      </c>
      <c r="F11" s="59" t="s">
        <v>49</v>
      </c>
      <c r="G11" s="60" t="s">
        <v>36</v>
      </c>
      <c r="H11" s="146">
        <v>3416746.55</v>
      </c>
      <c r="I11" s="147">
        <v>588160.27</v>
      </c>
      <c r="J11" s="147">
        <v>0</v>
      </c>
      <c r="K11" s="148">
        <f>SUM(H11+I11+J11)</f>
        <v>4004906.82</v>
      </c>
      <c r="L11" s="149">
        <v>3416746.55</v>
      </c>
      <c r="M11" s="147">
        <v>588160.27</v>
      </c>
      <c r="N11" s="147">
        <v>0</v>
      </c>
      <c r="O11" s="148">
        <f t="shared" si="0"/>
        <v>4004906.82</v>
      </c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  <c r="AA11" s="144"/>
      <c r="AB11" s="144"/>
      <c r="AC11" s="144"/>
      <c r="AD11" s="144"/>
      <c r="AE11" s="144"/>
      <c r="AF11" s="144"/>
      <c r="AG11" s="144"/>
      <c r="AH11" s="144"/>
      <c r="AI11" s="144"/>
      <c r="AJ11" s="144"/>
      <c r="AK11" s="144"/>
      <c r="AL11" s="144"/>
      <c r="AM11" s="144"/>
      <c r="AN11" s="144"/>
      <c r="AO11" s="144"/>
      <c r="AP11" s="144"/>
      <c r="AQ11" s="144"/>
      <c r="AR11" s="144"/>
      <c r="AS11" s="144"/>
      <c r="AT11" s="144"/>
      <c r="AU11" s="144"/>
      <c r="AV11" s="144"/>
      <c r="AW11" s="144"/>
      <c r="AX11" s="144"/>
      <c r="AY11" s="144"/>
      <c r="AZ11" s="144"/>
      <c r="BA11" s="144"/>
      <c r="BB11" s="144"/>
      <c r="BC11" s="144"/>
      <c r="BD11" s="144"/>
      <c r="BE11" s="144"/>
      <c r="BF11" s="144"/>
      <c r="BG11" s="144"/>
      <c r="BH11" s="144"/>
      <c r="BI11" s="144"/>
      <c r="BJ11" s="144"/>
      <c r="BK11" s="144"/>
      <c r="BL11" s="144"/>
      <c r="BM11" s="144"/>
      <c r="BN11" s="144"/>
      <c r="BO11" s="144"/>
      <c r="BP11" s="144"/>
      <c r="BQ11" s="144"/>
      <c r="BR11" s="144"/>
      <c r="BS11" s="144"/>
      <c r="BT11" s="144"/>
      <c r="BU11" s="144"/>
      <c r="BV11" s="144"/>
      <c r="BW11" s="144"/>
      <c r="BX11" s="144"/>
      <c r="BY11" s="144"/>
      <c r="BZ11" s="144"/>
      <c r="CA11" s="144"/>
      <c r="CB11" s="144"/>
      <c r="CC11" s="144"/>
      <c r="CD11" s="144"/>
      <c r="CE11" s="144"/>
      <c r="CF11" s="144"/>
      <c r="CG11" s="144"/>
      <c r="CH11" s="144"/>
      <c r="CI11" s="144"/>
      <c r="CJ11" s="144"/>
      <c r="CK11" s="144"/>
      <c r="CL11" s="144"/>
      <c r="CM11" s="144"/>
      <c r="CN11" s="144"/>
      <c r="CO11" s="144"/>
      <c r="CP11" s="144"/>
      <c r="CQ11" s="144"/>
      <c r="CR11" s="144"/>
      <c r="CS11" s="144"/>
      <c r="CT11" s="144"/>
      <c r="CU11" s="144"/>
      <c r="CV11" s="144"/>
      <c r="CW11" s="144"/>
      <c r="CX11" s="144"/>
      <c r="CY11" s="144"/>
      <c r="CZ11" s="144"/>
      <c r="DA11" s="144"/>
      <c r="DB11" s="144"/>
      <c r="DC11" s="144"/>
      <c r="DD11" s="144"/>
      <c r="DE11" s="144"/>
      <c r="DF11" s="144"/>
      <c r="DG11" s="144"/>
      <c r="DH11" s="144"/>
      <c r="DI11" s="144"/>
      <c r="DJ11" s="144"/>
      <c r="DK11" s="144"/>
      <c r="DL11" s="144"/>
      <c r="DM11" s="144"/>
      <c r="DN11" s="144"/>
      <c r="DO11" s="144"/>
      <c r="DP11" s="144"/>
      <c r="DQ11" s="144"/>
      <c r="DR11" s="144"/>
      <c r="DS11" s="144"/>
      <c r="DT11" s="144"/>
      <c r="DU11" s="144"/>
      <c r="DV11" s="144"/>
      <c r="DW11" s="144"/>
      <c r="DX11" s="144"/>
      <c r="DY11" s="144"/>
      <c r="DZ11" s="144"/>
      <c r="EA11" s="144"/>
      <c r="EB11" s="144"/>
      <c r="EC11" s="144"/>
      <c r="ED11" s="144"/>
      <c r="EE11" s="144"/>
      <c r="EF11" s="144"/>
      <c r="EG11" s="144"/>
      <c r="EH11" s="144"/>
      <c r="EI11" s="144"/>
      <c r="EJ11" s="144"/>
      <c r="EK11" s="144"/>
      <c r="EL11" s="144"/>
      <c r="EM11" s="144"/>
      <c r="EN11" s="144"/>
      <c r="EO11" s="144"/>
      <c r="EP11" s="144"/>
      <c r="EQ11" s="144"/>
      <c r="ER11" s="144"/>
      <c r="ES11" s="144"/>
      <c r="ET11" s="144"/>
      <c r="EU11" s="144"/>
      <c r="EV11" s="144"/>
      <c r="EW11" s="144"/>
      <c r="EX11" s="144"/>
      <c r="EY11" s="144"/>
      <c r="EZ11" s="144"/>
      <c r="FA11" s="144"/>
      <c r="FB11" s="144"/>
      <c r="FC11" s="144"/>
      <c r="FD11" s="144"/>
      <c r="FE11" s="144"/>
      <c r="FF11" s="144"/>
      <c r="FG11" s="144"/>
      <c r="FH11" s="144"/>
      <c r="FI11" s="144"/>
      <c r="FJ11" s="144"/>
      <c r="FK11" s="144"/>
      <c r="FL11" s="144"/>
      <c r="FM11" s="144"/>
      <c r="FN11" s="144"/>
      <c r="FO11" s="144"/>
      <c r="FP11" s="144"/>
      <c r="FQ11" s="144"/>
      <c r="FR11" s="144"/>
      <c r="FS11" s="144"/>
      <c r="FT11" s="144"/>
      <c r="FU11" s="144"/>
      <c r="FV11" s="144"/>
      <c r="FW11" s="144"/>
      <c r="FX11" s="144"/>
      <c r="FY11" s="144"/>
      <c r="FZ11" s="144"/>
      <c r="GA11" s="144"/>
      <c r="GB11" s="144"/>
      <c r="GC11" s="144"/>
      <c r="GD11" s="144"/>
      <c r="GE11" s="144"/>
      <c r="GF11" s="144"/>
      <c r="GG11" s="144"/>
      <c r="GH11" s="144"/>
      <c r="GI11" s="144"/>
      <c r="GJ11" s="144"/>
      <c r="GK11" s="144"/>
      <c r="GL11" s="144"/>
      <c r="GM11" s="144"/>
      <c r="GN11" s="144"/>
      <c r="GO11" s="144"/>
      <c r="GP11" s="144"/>
      <c r="GQ11" s="144"/>
      <c r="GR11" s="144"/>
      <c r="GS11" s="144"/>
      <c r="GT11" s="144"/>
      <c r="GU11" s="144"/>
      <c r="GV11" s="144"/>
      <c r="GW11" s="144"/>
      <c r="GX11" s="144"/>
      <c r="GY11" s="144"/>
      <c r="GZ11" s="144"/>
      <c r="HA11" s="144"/>
      <c r="HB11" s="144"/>
      <c r="HC11" s="144"/>
      <c r="HD11" s="144"/>
      <c r="HE11" s="144"/>
      <c r="HF11" s="144"/>
      <c r="HG11" s="144"/>
      <c r="HH11" s="144"/>
      <c r="HI11" s="144"/>
      <c r="HJ11" s="144"/>
      <c r="HK11" s="144"/>
      <c r="HL11" s="144"/>
      <c r="HM11" s="144"/>
      <c r="HN11" s="144"/>
      <c r="HO11" s="144"/>
      <c r="HP11" s="144"/>
      <c r="HQ11" s="144"/>
      <c r="HR11" s="144"/>
      <c r="HS11" s="144"/>
      <c r="HT11" s="144"/>
      <c r="HU11" s="144"/>
      <c r="HV11" s="144"/>
      <c r="HW11" s="144"/>
      <c r="HX11" s="144"/>
      <c r="HY11" s="144"/>
      <c r="HZ11" s="144"/>
      <c r="IA11" s="144"/>
      <c r="IB11" s="144"/>
      <c r="IC11" s="144"/>
      <c r="ID11" s="144"/>
      <c r="IE11" s="144"/>
      <c r="IF11" s="144"/>
      <c r="IG11" s="144"/>
      <c r="IH11" s="144"/>
      <c r="II11" s="144"/>
      <c r="IJ11" s="144"/>
      <c r="IK11" s="144"/>
      <c r="IL11" s="144"/>
      <c r="IM11" s="144"/>
      <c r="IN11" s="144"/>
      <c r="IO11" s="144"/>
      <c r="IP11" s="144"/>
      <c r="IQ11" s="144"/>
      <c r="IR11" s="144"/>
    </row>
    <row r="12" spans="2:252" s="145" customFormat="1" ht="30" customHeight="1">
      <c r="B12" s="105">
        <v>3</v>
      </c>
      <c r="C12" s="107" t="s">
        <v>50</v>
      </c>
      <c r="D12" s="58" t="s">
        <v>35</v>
      </c>
      <c r="E12" s="61" t="s">
        <v>45</v>
      </c>
      <c r="F12" s="62" t="s">
        <v>46</v>
      </c>
      <c r="G12" s="63" t="s">
        <v>36</v>
      </c>
      <c r="H12" s="150">
        <v>3707520.19</v>
      </c>
      <c r="I12" s="151">
        <v>554959.92</v>
      </c>
      <c r="J12" s="151">
        <v>0</v>
      </c>
      <c r="K12" s="152">
        <f aca="true" t="shared" si="1" ref="K12:K24">SUM(H12:J12)</f>
        <v>4262480.11</v>
      </c>
      <c r="L12" s="153">
        <v>3707520.19</v>
      </c>
      <c r="M12" s="151">
        <v>554959.92</v>
      </c>
      <c r="N12" s="151">
        <v>0</v>
      </c>
      <c r="O12" s="152">
        <f t="shared" si="0"/>
        <v>4262480.11</v>
      </c>
      <c r="P12" s="144"/>
      <c r="Q12" s="144"/>
      <c r="R12" s="144"/>
      <c r="S12" s="144"/>
      <c r="T12" s="144"/>
      <c r="U12" s="144"/>
      <c r="V12" s="144"/>
      <c r="W12" s="144"/>
      <c r="X12" s="144"/>
      <c r="Y12" s="144"/>
      <c r="Z12" s="144"/>
      <c r="AA12" s="144"/>
      <c r="AB12" s="144"/>
      <c r="AC12" s="144"/>
      <c r="AD12" s="144"/>
      <c r="AE12" s="144"/>
      <c r="AF12" s="144"/>
      <c r="AG12" s="144"/>
      <c r="AH12" s="144"/>
      <c r="AI12" s="144"/>
      <c r="AJ12" s="144"/>
      <c r="AK12" s="144"/>
      <c r="AL12" s="144"/>
      <c r="AM12" s="144"/>
      <c r="AN12" s="144"/>
      <c r="AO12" s="144"/>
      <c r="AP12" s="144"/>
      <c r="AQ12" s="144"/>
      <c r="AR12" s="144"/>
      <c r="AS12" s="144"/>
      <c r="AT12" s="144"/>
      <c r="AU12" s="144"/>
      <c r="AV12" s="144"/>
      <c r="AW12" s="144"/>
      <c r="AX12" s="144"/>
      <c r="AY12" s="144"/>
      <c r="AZ12" s="144"/>
      <c r="BA12" s="144"/>
      <c r="BB12" s="144"/>
      <c r="BC12" s="144"/>
      <c r="BD12" s="144"/>
      <c r="BE12" s="144"/>
      <c r="BF12" s="144"/>
      <c r="BG12" s="144"/>
      <c r="BH12" s="144"/>
      <c r="BI12" s="144"/>
      <c r="BJ12" s="144"/>
      <c r="BK12" s="144"/>
      <c r="BL12" s="144"/>
      <c r="BM12" s="144"/>
      <c r="BN12" s="144"/>
      <c r="BO12" s="144"/>
      <c r="BP12" s="144"/>
      <c r="BQ12" s="144"/>
      <c r="BR12" s="144"/>
      <c r="BS12" s="144"/>
      <c r="BT12" s="144"/>
      <c r="BU12" s="144"/>
      <c r="BV12" s="144"/>
      <c r="BW12" s="144"/>
      <c r="BX12" s="144"/>
      <c r="BY12" s="144"/>
      <c r="BZ12" s="144"/>
      <c r="CA12" s="144"/>
      <c r="CB12" s="144"/>
      <c r="CC12" s="144"/>
      <c r="CD12" s="144"/>
      <c r="CE12" s="144"/>
      <c r="CF12" s="144"/>
      <c r="CG12" s="144"/>
      <c r="CH12" s="144"/>
      <c r="CI12" s="144"/>
      <c r="CJ12" s="144"/>
      <c r="CK12" s="144"/>
      <c r="CL12" s="144"/>
      <c r="CM12" s="144"/>
      <c r="CN12" s="144"/>
      <c r="CO12" s="144"/>
      <c r="CP12" s="144"/>
      <c r="CQ12" s="144"/>
      <c r="CR12" s="144"/>
      <c r="CS12" s="144"/>
      <c r="CT12" s="144"/>
      <c r="CU12" s="144"/>
      <c r="CV12" s="144"/>
      <c r="CW12" s="144"/>
      <c r="CX12" s="144"/>
      <c r="CY12" s="144"/>
      <c r="CZ12" s="144"/>
      <c r="DA12" s="144"/>
      <c r="DB12" s="144"/>
      <c r="DC12" s="144"/>
      <c r="DD12" s="144"/>
      <c r="DE12" s="144"/>
      <c r="DF12" s="144"/>
      <c r="DG12" s="144"/>
      <c r="DH12" s="144"/>
      <c r="DI12" s="144"/>
      <c r="DJ12" s="144"/>
      <c r="DK12" s="144"/>
      <c r="DL12" s="144"/>
      <c r="DM12" s="144"/>
      <c r="DN12" s="144"/>
      <c r="DO12" s="144"/>
      <c r="DP12" s="144"/>
      <c r="DQ12" s="144"/>
      <c r="DR12" s="144"/>
      <c r="DS12" s="144"/>
      <c r="DT12" s="144"/>
      <c r="DU12" s="144"/>
      <c r="DV12" s="144"/>
      <c r="DW12" s="144"/>
      <c r="DX12" s="144"/>
      <c r="DY12" s="144"/>
      <c r="DZ12" s="144"/>
      <c r="EA12" s="144"/>
      <c r="EB12" s="144"/>
      <c r="EC12" s="144"/>
      <c r="ED12" s="144"/>
      <c r="EE12" s="144"/>
      <c r="EF12" s="144"/>
      <c r="EG12" s="144"/>
      <c r="EH12" s="144"/>
      <c r="EI12" s="144"/>
      <c r="EJ12" s="144"/>
      <c r="EK12" s="144"/>
      <c r="EL12" s="144"/>
      <c r="EM12" s="144"/>
      <c r="EN12" s="144"/>
      <c r="EO12" s="144"/>
      <c r="EP12" s="144"/>
      <c r="EQ12" s="144"/>
      <c r="ER12" s="144"/>
      <c r="ES12" s="144"/>
      <c r="ET12" s="144"/>
      <c r="EU12" s="144"/>
      <c r="EV12" s="144"/>
      <c r="EW12" s="144"/>
      <c r="EX12" s="144"/>
      <c r="EY12" s="144"/>
      <c r="EZ12" s="144"/>
      <c r="FA12" s="144"/>
      <c r="FB12" s="144"/>
      <c r="FC12" s="144"/>
      <c r="FD12" s="144"/>
      <c r="FE12" s="144"/>
      <c r="FF12" s="144"/>
      <c r="FG12" s="144"/>
      <c r="FH12" s="144"/>
      <c r="FI12" s="144"/>
      <c r="FJ12" s="144"/>
      <c r="FK12" s="144"/>
      <c r="FL12" s="144"/>
      <c r="FM12" s="144"/>
      <c r="FN12" s="144"/>
      <c r="FO12" s="144"/>
      <c r="FP12" s="144"/>
      <c r="FQ12" s="144"/>
      <c r="FR12" s="144"/>
      <c r="FS12" s="144"/>
      <c r="FT12" s="144"/>
      <c r="FU12" s="144"/>
      <c r="FV12" s="144"/>
      <c r="FW12" s="144"/>
      <c r="FX12" s="144"/>
      <c r="FY12" s="144"/>
      <c r="FZ12" s="144"/>
      <c r="GA12" s="144"/>
      <c r="GB12" s="144"/>
      <c r="GC12" s="144"/>
      <c r="GD12" s="144"/>
      <c r="GE12" s="144"/>
      <c r="GF12" s="144"/>
      <c r="GG12" s="144"/>
      <c r="GH12" s="144"/>
      <c r="GI12" s="144"/>
      <c r="GJ12" s="144"/>
      <c r="GK12" s="144"/>
      <c r="GL12" s="144"/>
      <c r="GM12" s="144"/>
      <c r="GN12" s="144"/>
      <c r="GO12" s="144"/>
      <c r="GP12" s="144"/>
      <c r="GQ12" s="144"/>
      <c r="GR12" s="144"/>
      <c r="GS12" s="144"/>
      <c r="GT12" s="144"/>
      <c r="GU12" s="144"/>
      <c r="GV12" s="144"/>
      <c r="GW12" s="144"/>
      <c r="GX12" s="144"/>
      <c r="GY12" s="144"/>
      <c r="GZ12" s="144"/>
      <c r="HA12" s="144"/>
      <c r="HB12" s="144"/>
      <c r="HC12" s="144"/>
      <c r="HD12" s="144"/>
      <c r="HE12" s="144"/>
      <c r="HF12" s="144"/>
      <c r="HG12" s="144"/>
      <c r="HH12" s="144"/>
      <c r="HI12" s="144"/>
      <c r="HJ12" s="144"/>
      <c r="HK12" s="144"/>
      <c r="HL12" s="144"/>
      <c r="HM12" s="144"/>
      <c r="HN12" s="144"/>
      <c r="HO12" s="144"/>
      <c r="HP12" s="144"/>
      <c r="HQ12" s="144"/>
      <c r="HR12" s="144"/>
      <c r="HS12" s="144"/>
      <c r="HT12" s="144"/>
      <c r="HU12" s="144"/>
      <c r="HV12" s="144"/>
      <c r="HW12" s="144"/>
      <c r="HX12" s="144"/>
      <c r="HY12" s="144"/>
      <c r="HZ12" s="144"/>
      <c r="IA12" s="144"/>
      <c r="IB12" s="144"/>
      <c r="IC12" s="144"/>
      <c r="ID12" s="144"/>
      <c r="IE12" s="144"/>
      <c r="IF12" s="144"/>
      <c r="IG12" s="144"/>
      <c r="IH12" s="144"/>
      <c r="II12" s="144"/>
      <c r="IJ12" s="144"/>
      <c r="IK12" s="144"/>
      <c r="IL12" s="144"/>
      <c r="IM12" s="144"/>
      <c r="IN12" s="144"/>
      <c r="IO12" s="144"/>
      <c r="IP12" s="144"/>
      <c r="IQ12" s="144"/>
      <c r="IR12" s="144"/>
    </row>
    <row r="13" spans="2:252" s="145" customFormat="1" ht="30" customHeight="1">
      <c r="B13" s="105">
        <v>4</v>
      </c>
      <c r="C13" s="107" t="s">
        <v>65</v>
      </c>
      <c r="D13" s="58" t="s">
        <v>35</v>
      </c>
      <c r="E13" s="61" t="s">
        <v>45</v>
      </c>
      <c r="F13" s="62" t="s">
        <v>46</v>
      </c>
      <c r="G13" s="63" t="s">
        <v>36</v>
      </c>
      <c r="H13" s="150">
        <v>3705126.7</v>
      </c>
      <c r="I13" s="151">
        <v>486955.13</v>
      </c>
      <c r="J13" s="151">
        <v>0</v>
      </c>
      <c r="K13" s="152">
        <f t="shared" si="1"/>
        <v>4192081.83</v>
      </c>
      <c r="L13" s="153">
        <v>3705126.7</v>
      </c>
      <c r="M13" s="151">
        <v>486955.13</v>
      </c>
      <c r="N13" s="151">
        <v>0</v>
      </c>
      <c r="O13" s="152">
        <f t="shared" si="0"/>
        <v>4192081.83</v>
      </c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144"/>
      <c r="AK13" s="144"/>
      <c r="AL13" s="144"/>
      <c r="AM13" s="144"/>
      <c r="AN13" s="144"/>
      <c r="AO13" s="144"/>
      <c r="AP13" s="144"/>
      <c r="AQ13" s="144"/>
      <c r="AR13" s="144"/>
      <c r="AS13" s="144"/>
      <c r="AT13" s="144"/>
      <c r="AU13" s="144"/>
      <c r="AV13" s="144"/>
      <c r="AW13" s="144"/>
      <c r="AX13" s="144"/>
      <c r="AY13" s="144"/>
      <c r="AZ13" s="144"/>
      <c r="BA13" s="144"/>
      <c r="BB13" s="144"/>
      <c r="BC13" s="144"/>
      <c r="BD13" s="144"/>
      <c r="BE13" s="144"/>
      <c r="BF13" s="144"/>
      <c r="BG13" s="144"/>
      <c r="BH13" s="144"/>
      <c r="BI13" s="144"/>
      <c r="BJ13" s="144"/>
      <c r="BK13" s="144"/>
      <c r="BL13" s="144"/>
      <c r="BM13" s="144"/>
      <c r="BN13" s="144"/>
      <c r="BO13" s="144"/>
      <c r="BP13" s="144"/>
      <c r="BQ13" s="144"/>
      <c r="BR13" s="144"/>
      <c r="BS13" s="144"/>
      <c r="BT13" s="144"/>
      <c r="BU13" s="144"/>
      <c r="BV13" s="144"/>
      <c r="BW13" s="144"/>
      <c r="BX13" s="144"/>
      <c r="BY13" s="144"/>
      <c r="BZ13" s="144"/>
      <c r="CA13" s="144"/>
      <c r="CB13" s="144"/>
      <c r="CC13" s="144"/>
      <c r="CD13" s="144"/>
      <c r="CE13" s="144"/>
      <c r="CF13" s="144"/>
      <c r="CG13" s="144"/>
      <c r="CH13" s="144"/>
      <c r="CI13" s="144"/>
      <c r="CJ13" s="144"/>
      <c r="CK13" s="144"/>
      <c r="CL13" s="144"/>
      <c r="CM13" s="144"/>
      <c r="CN13" s="144"/>
      <c r="CO13" s="144"/>
      <c r="CP13" s="144"/>
      <c r="CQ13" s="144"/>
      <c r="CR13" s="144"/>
      <c r="CS13" s="144"/>
      <c r="CT13" s="144"/>
      <c r="CU13" s="144"/>
      <c r="CV13" s="144"/>
      <c r="CW13" s="144"/>
      <c r="CX13" s="144"/>
      <c r="CY13" s="144"/>
      <c r="CZ13" s="144"/>
      <c r="DA13" s="144"/>
      <c r="DB13" s="144"/>
      <c r="DC13" s="144"/>
      <c r="DD13" s="144"/>
      <c r="DE13" s="144"/>
      <c r="DF13" s="144"/>
      <c r="DG13" s="144"/>
      <c r="DH13" s="144"/>
      <c r="DI13" s="144"/>
      <c r="DJ13" s="144"/>
      <c r="DK13" s="144"/>
      <c r="DL13" s="144"/>
      <c r="DM13" s="144"/>
      <c r="DN13" s="144"/>
      <c r="DO13" s="144"/>
      <c r="DP13" s="144"/>
      <c r="DQ13" s="144"/>
      <c r="DR13" s="144"/>
      <c r="DS13" s="144"/>
      <c r="DT13" s="144"/>
      <c r="DU13" s="144"/>
      <c r="DV13" s="144"/>
      <c r="DW13" s="144"/>
      <c r="DX13" s="144"/>
      <c r="DY13" s="144"/>
      <c r="DZ13" s="144"/>
      <c r="EA13" s="144"/>
      <c r="EB13" s="144"/>
      <c r="EC13" s="144"/>
      <c r="ED13" s="144"/>
      <c r="EE13" s="144"/>
      <c r="EF13" s="144"/>
      <c r="EG13" s="144"/>
      <c r="EH13" s="144"/>
      <c r="EI13" s="144"/>
      <c r="EJ13" s="144"/>
      <c r="EK13" s="144"/>
      <c r="EL13" s="144"/>
      <c r="EM13" s="144"/>
      <c r="EN13" s="144"/>
      <c r="EO13" s="144"/>
      <c r="EP13" s="144"/>
      <c r="EQ13" s="144"/>
      <c r="ER13" s="144"/>
      <c r="ES13" s="144"/>
      <c r="ET13" s="144"/>
      <c r="EU13" s="144"/>
      <c r="EV13" s="144"/>
      <c r="EW13" s="144"/>
      <c r="EX13" s="144"/>
      <c r="EY13" s="144"/>
      <c r="EZ13" s="144"/>
      <c r="FA13" s="144"/>
      <c r="FB13" s="144"/>
      <c r="FC13" s="144"/>
      <c r="FD13" s="144"/>
      <c r="FE13" s="144"/>
      <c r="FF13" s="144"/>
      <c r="FG13" s="144"/>
      <c r="FH13" s="144"/>
      <c r="FI13" s="144"/>
      <c r="FJ13" s="144"/>
      <c r="FK13" s="144"/>
      <c r="FL13" s="144"/>
      <c r="FM13" s="144"/>
      <c r="FN13" s="144"/>
      <c r="FO13" s="144"/>
      <c r="FP13" s="144"/>
      <c r="FQ13" s="144"/>
      <c r="FR13" s="144"/>
      <c r="FS13" s="144"/>
      <c r="FT13" s="144"/>
      <c r="FU13" s="144"/>
      <c r="FV13" s="144"/>
      <c r="FW13" s="144"/>
      <c r="FX13" s="144"/>
      <c r="FY13" s="144"/>
      <c r="FZ13" s="144"/>
      <c r="GA13" s="144"/>
      <c r="GB13" s="144"/>
      <c r="GC13" s="144"/>
      <c r="GD13" s="144"/>
      <c r="GE13" s="144"/>
      <c r="GF13" s="144"/>
      <c r="GG13" s="144"/>
      <c r="GH13" s="144"/>
      <c r="GI13" s="144"/>
      <c r="GJ13" s="144"/>
      <c r="GK13" s="144"/>
      <c r="GL13" s="144"/>
      <c r="GM13" s="144"/>
      <c r="GN13" s="144"/>
      <c r="GO13" s="144"/>
      <c r="GP13" s="144"/>
      <c r="GQ13" s="144"/>
      <c r="GR13" s="144"/>
      <c r="GS13" s="144"/>
      <c r="GT13" s="144"/>
      <c r="GU13" s="144"/>
      <c r="GV13" s="144"/>
      <c r="GW13" s="144"/>
      <c r="GX13" s="144"/>
      <c r="GY13" s="144"/>
      <c r="GZ13" s="144"/>
      <c r="HA13" s="144"/>
      <c r="HB13" s="144"/>
      <c r="HC13" s="144"/>
      <c r="HD13" s="144"/>
      <c r="HE13" s="144"/>
      <c r="HF13" s="144"/>
      <c r="HG13" s="144"/>
      <c r="HH13" s="144"/>
      <c r="HI13" s="144"/>
      <c r="HJ13" s="144"/>
      <c r="HK13" s="144"/>
      <c r="HL13" s="144"/>
      <c r="HM13" s="144"/>
      <c r="HN13" s="144"/>
      <c r="HO13" s="144"/>
      <c r="HP13" s="144"/>
      <c r="HQ13" s="144"/>
      <c r="HR13" s="144"/>
      <c r="HS13" s="144"/>
      <c r="HT13" s="144"/>
      <c r="HU13" s="144"/>
      <c r="HV13" s="144"/>
      <c r="HW13" s="144"/>
      <c r="HX13" s="144"/>
      <c r="HY13" s="144"/>
      <c r="HZ13" s="144"/>
      <c r="IA13" s="144"/>
      <c r="IB13" s="144"/>
      <c r="IC13" s="144"/>
      <c r="ID13" s="144"/>
      <c r="IE13" s="144"/>
      <c r="IF13" s="144"/>
      <c r="IG13" s="144"/>
      <c r="IH13" s="144"/>
      <c r="II13" s="144"/>
      <c r="IJ13" s="144"/>
      <c r="IK13" s="144"/>
      <c r="IL13" s="144"/>
      <c r="IM13" s="144"/>
      <c r="IN13" s="144"/>
      <c r="IO13" s="144"/>
      <c r="IP13" s="144"/>
      <c r="IQ13" s="144"/>
      <c r="IR13" s="144"/>
    </row>
    <row r="14" spans="2:252" s="145" customFormat="1" ht="30" customHeight="1">
      <c r="B14" s="105">
        <v>5</v>
      </c>
      <c r="C14" s="107" t="s">
        <v>66</v>
      </c>
      <c r="D14" s="58" t="s">
        <v>35</v>
      </c>
      <c r="E14" s="61" t="s">
        <v>45</v>
      </c>
      <c r="F14" s="62" t="s">
        <v>46</v>
      </c>
      <c r="G14" s="63" t="s">
        <v>36</v>
      </c>
      <c r="H14" s="150">
        <v>0</v>
      </c>
      <c r="I14" s="151">
        <v>0</v>
      </c>
      <c r="J14" s="151">
        <v>1493.17</v>
      </c>
      <c r="K14" s="152">
        <f t="shared" si="1"/>
        <v>1493.17</v>
      </c>
      <c r="L14" s="153">
        <v>0</v>
      </c>
      <c r="M14" s="151">
        <v>0</v>
      </c>
      <c r="N14" s="151">
        <v>1493.17</v>
      </c>
      <c r="O14" s="152">
        <f t="shared" si="0"/>
        <v>1493.17</v>
      </c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  <c r="AL14" s="144"/>
      <c r="AM14" s="144"/>
      <c r="AN14" s="144"/>
      <c r="AO14" s="144"/>
      <c r="AP14" s="144"/>
      <c r="AQ14" s="144"/>
      <c r="AR14" s="144"/>
      <c r="AS14" s="144"/>
      <c r="AT14" s="144"/>
      <c r="AU14" s="144"/>
      <c r="AV14" s="144"/>
      <c r="AW14" s="144"/>
      <c r="AX14" s="144"/>
      <c r="AY14" s="144"/>
      <c r="AZ14" s="144"/>
      <c r="BA14" s="144"/>
      <c r="BB14" s="144"/>
      <c r="BC14" s="144"/>
      <c r="BD14" s="144"/>
      <c r="BE14" s="144"/>
      <c r="BF14" s="144"/>
      <c r="BG14" s="144"/>
      <c r="BH14" s="144"/>
      <c r="BI14" s="144"/>
      <c r="BJ14" s="144"/>
      <c r="BK14" s="144"/>
      <c r="BL14" s="144"/>
      <c r="BM14" s="144"/>
      <c r="BN14" s="144"/>
      <c r="BO14" s="144"/>
      <c r="BP14" s="144"/>
      <c r="BQ14" s="144"/>
      <c r="BR14" s="144"/>
      <c r="BS14" s="144"/>
      <c r="BT14" s="144"/>
      <c r="BU14" s="144"/>
      <c r="BV14" s="144"/>
      <c r="BW14" s="144"/>
      <c r="BX14" s="144"/>
      <c r="BY14" s="144"/>
      <c r="BZ14" s="144"/>
      <c r="CA14" s="144"/>
      <c r="CB14" s="144"/>
      <c r="CC14" s="144"/>
      <c r="CD14" s="144"/>
      <c r="CE14" s="144"/>
      <c r="CF14" s="144"/>
      <c r="CG14" s="144"/>
      <c r="CH14" s="144"/>
      <c r="CI14" s="144"/>
      <c r="CJ14" s="144"/>
      <c r="CK14" s="144"/>
      <c r="CL14" s="144"/>
      <c r="CM14" s="144"/>
      <c r="CN14" s="144"/>
      <c r="CO14" s="144"/>
      <c r="CP14" s="144"/>
      <c r="CQ14" s="144"/>
      <c r="CR14" s="144"/>
      <c r="CS14" s="144"/>
      <c r="CT14" s="144"/>
      <c r="CU14" s="144"/>
      <c r="CV14" s="144"/>
      <c r="CW14" s="144"/>
      <c r="CX14" s="144"/>
      <c r="CY14" s="144"/>
      <c r="CZ14" s="144"/>
      <c r="DA14" s="144"/>
      <c r="DB14" s="144"/>
      <c r="DC14" s="144"/>
      <c r="DD14" s="144"/>
      <c r="DE14" s="144"/>
      <c r="DF14" s="144"/>
      <c r="DG14" s="144"/>
      <c r="DH14" s="144"/>
      <c r="DI14" s="144"/>
      <c r="DJ14" s="144"/>
      <c r="DK14" s="144"/>
      <c r="DL14" s="144"/>
      <c r="DM14" s="144"/>
      <c r="DN14" s="144"/>
      <c r="DO14" s="144"/>
      <c r="DP14" s="144"/>
      <c r="DQ14" s="144"/>
      <c r="DR14" s="144"/>
      <c r="DS14" s="144"/>
      <c r="DT14" s="144"/>
      <c r="DU14" s="144"/>
      <c r="DV14" s="144"/>
      <c r="DW14" s="144"/>
      <c r="DX14" s="144"/>
      <c r="DY14" s="144"/>
      <c r="DZ14" s="144"/>
      <c r="EA14" s="144"/>
      <c r="EB14" s="144"/>
      <c r="EC14" s="144"/>
      <c r="ED14" s="144"/>
      <c r="EE14" s="144"/>
      <c r="EF14" s="144"/>
      <c r="EG14" s="144"/>
      <c r="EH14" s="144"/>
      <c r="EI14" s="144"/>
      <c r="EJ14" s="144"/>
      <c r="EK14" s="144"/>
      <c r="EL14" s="144"/>
      <c r="EM14" s="144"/>
      <c r="EN14" s="144"/>
      <c r="EO14" s="144"/>
      <c r="EP14" s="144"/>
      <c r="EQ14" s="144"/>
      <c r="ER14" s="144"/>
      <c r="ES14" s="144"/>
      <c r="ET14" s="144"/>
      <c r="EU14" s="144"/>
      <c r="EV14" s="144"/>
      <c r="EW14" s="144"/>
      <c r="EX14" s="144"/>
      <c r="EY14" s="144"/>
      <c r="EZ14" s="144"/>
      <c r="FA14" s="144"/>
      <c r="FB14" s="144"/>
      <c r="FC14" s="144"/>
      <c r="FD14" s="144"/>
      <c r="FE14" s="144"/>
      <c r="FF14" s="144"/>
      <c r="FG14" s="144"/>
      <c r="FH14" s="144"/>
      <c r="FI14" s="144"/>
      <c r="FJ14" s="144"/>
      <c r="FK14" s="144"/>
      <c r="FL14" s="144"/>
      <c r="FM14" s="144"/>
      <c r="FN14" s="144"/>
      <c r="FO14" s="144"/>
      <c r="FP14" s="144"/>
      <c r="FQ14" s="144"/>
      <c r="FR14" s="144"/>
      <c r="FS14" s="144"/>
      <c r="FT14" s="144"/>
      <c r="FU14" s="144"/>
      <c r="FV14" s="144"/>
      <c r="FW14" s="144"/>
      <c r="FX14" s="144"/>
      <c r="FY14" s="144"/>
      <c r="FZ14" s="144"/>
      <c r="GA14" s="144"/>
      <c r="GB14" s="144"/>
      <c r="GC14" s="144"/>
      <c r="GD14" s="144"/>
      <c r="GE14" s="144"/>
      <c r="GF14" s="144"/>
      <c r="GG14" s="144"/>
      <c r="GH14" s="144"/>
      <c r="GI14" s="144"/>
      <c r="GJ14" s="144"/>
      <c r="GK14" s="144"/>
      <c r="GL14" s="144"/>
      <c r="GM14" s="144"/>
      <c r="GN14" s="144"/>
      <c r="GO14" s="144"/>
      <c r="GP14" s="144"/>
      <c r="GQ14" s="144"/>
      <c r="GR14" s="144"/>
      <c r="GS14" s="144"/>
      <c r="GT14" s="144"/>
      <c r="GU14" s="144"/>
      <c r="GV14" s="144"/>
      <c r="GW14" s="144"/>
      <c r="GX14" s="144"/>
      <c r="GY14" s="144"/>
      <c r="GZ14" s="144"/>
      <c r="HA14" s="144"/>
      <c r="HB14" s="144"/>
      <c r="HC14" s="144"/>
      <c r="HD14" s="144"/>
      <c r="HE14" s="144"/>
      <c r="HF14" s="144"/>
      <c r="HG14" s="144"/>
      <c r="HH14" s="144"/>
      <c r="HI14" s="144"/>
      <c r="HJ14" s="144"/>
      <c r="HK14" s="144"/>
      <c r="HL14" s="144"/>
      <c r="HM14" s="144"/>
      <c r="HN14" s="144"/>
      <c r="HO14" s="144"/>
      <c r="HP14" s="144"/>
      <c r="HQ14" s="144"/>
      <c r="HR14" s="144"/>
      <c r="HS14" s="144"/>
      <c r="HT14" s="144"/>
      <c r="HU14" s="144"/>
      <c r="HV14" s="144"/>
      <c r="HW14" s="144"/>
      <c r="HX14" s="144"/>
      <c r="HY14" s="144"/>
      <c r="HZ14" s="144"/>
      <c r="IA14" s="144"/>
      <c r="IB14" s="144"/>
      <c r="IC14" s="144"/>
      <c r="ID14" s="144"/>
      <c r="IE14" s="144"/>
      <c r="IF14" s="144"/>
      <c r="IG14" s="144"/>
      <c r="IH14" s="144"/>
      <c r="II14" s="144"/>
      <c r="IJ14" s="144"/>
      <c r="IK14" s="144"/>
      <c r="IL14" s="144"/>
      <c r="IM14" s="144"/>
      <c r="IN14" s="144"/>
      <c r="IO14" s="144"/>
      <c r="IP14" s="144"/>
      <c r="IQ14" s="144"/>
      <c r="IR14" s="144"/>
    </row>
    <row r="15" spans="2:252" s="145" customFormat="1" ht="30" customHeight="1">
      <c r="B15" s="105">
        <v>6</v>
      </c>
      <c r="C15" s="107" t="s">
        <v>54</v>
      </c>
      <c r="D15" s="58" t="s">
        <v>35</v>
      </c>
      <c r="E15" s="61" t="s">
        <v>45</v>
      </c>
      <c r="F15" s="62" t="s">
        <v>67</v>
      </c>
      <c r="G15" s="63" t="s">
        <v>36</v>
      </c>
      <c r="H15" s="150">
        <v>3683585.27</v>
      </c>
      <c r="I15" s="151">
        <v>520717.73</v>
      </c>
      <c r="J15" s="151">
        <v>0</v>
      </c>
      <c r="K15" s="152">
        <f t="shared" si="1"/>
        <v>4204303</v>
      </c>
      <c r="L15" s="153">
        <v>3683585.27</v>
      </c>
      <c r="M15" s="151">
        <v>520717.73</v>
      </c>
      <c r="N15" s="151">
        <v>0</v>
      </c>
      <c r="O15" s="152">
        <f t="shared" si="0"/>
        <v>4204303</v>
      </c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  <c r="AK15" s="144"/>
      <c r="AL15" s="144"/>
      <c r="AM15" s="144"/>
      <c r="AN15" s="144"/>
      <c r="AO15" s="144"/>
      <c r="AP15" s="144"/>
      <c r="AQ15" s="144"/>
      <c r="AR15" s="144"/>
      <c r="AS15" s="144"/>
      <c r="AT15" s="144"/>
      <c r="AU15" s="144"/>
      <c r="AV15" s="144"/>
      <c r="AW15" s="144"/>
      <c r="AX15" s="144"/>
      <c r="AY15" s="144"/>
      <c r="AZ15" s="144"/>
      <c r="BA15" s="144"/>
      <c r="BB15" s="144"/>
      <c r="BC15" s="144"/>
      <c r="BD15" s="144"/>
      <c r="BE15" s="144"/>
      <c r="BF15" s="144"/>
      <c r="BG15" s="144"/>
      <c r="BH15" s="144"/>
      <c r="BI15" s="144"/>
      <c r="BJ15" s="144"/>
      <c r="BK15" s="144"/>
      <c r="BL15" s="144"/>
      <c r="BM15" s="144"/>
      <c r="BN15" s="144"/>
      <c r="BO15" s="144"/>
      <c r="BP15" s="144"/>
      <c r="BQ15" s="144"/>
      <c r="BR15" s="144"/>
      <c r="BS15" s="144"/>
      <c r="BT15" s="144"/>
      <c r="BU15" s="144"/>
      <c r="BV15" s="144"/>
      <c r="BW15" s="144"/>
      <c r="BX15" s="144"/>
      <c r="BY15" s="144"/>
      <c r="BZ15" s="144"/>
      <c r="CA15" s="144"/>
      <c r="CB15" s="144"/>
      <c r="CC15" s="144"/>
      <c r="CD15" s="144"/>
      <c r="CE15" s="144"/>
      <c r="CF15" s="144"/>
      <c r="CG15" s="144"/>
      <c r="CH15" s="144"/>
      <c r="CI15" s="144"/>
      <c r="CJ15" s="144"/>
      <c r="CK15" s="144"/>
      <c r="CL15" s="144"/>
      <c r="CM15" s="144"/>
      <c r="CN15" s="144"/>
      <c r="CO15" s="144"/>
      <c r="CP15" s="144"/>
      <c r="CQ15" s="144"/>
      <c r="CR15" s="144"/>
      <c r="CS15" s="144"/>
      <c r="CT15" s="144"/>
      <c r="CU15" s="144"/>
      <c r="CV15" s="144"/>
      <c r="CW15" s="144"/>
      <c r="CX15" s="144"/>
      <c r="CY15" s="144"/>
      <c r="CZ15" s="144"/>
      <c r="DA15" s="144"/>
      <c r="DB15" s="144"/>
      <c r="DC15" s="144"/>
      <c r="DD15" s="144"/>
      <c r="DE15" s="144"/>
      <c r="DF15" s="144"/>
      <c r="DG15" s="144"/>
      <c r="DH15" s="144"/>
      <c r="DI15" s="144"/>
      <c r="DJ15" s="144"/>
      <c r="DK15" s="144"/>
      <c r="DL15" s="144"/>
      <c r="DM15" s="144"/>
      <c r="DN15" s="144"/>
      <c r="DO15" s="144"/>
      <c r="DP15" s="144"/>
      <c r="DQ15" s="144"/>
      <c r="DR15" s="144"/>
      <c r="DS15" s="144"/>
      <c r="DT15" s="144"/>
      <c r="DU15" s="144"/>
      <c r="DV15" s="144"/>
      <c r="DW15" s="144"/>
      <c r="DX15" s="144"/>
      <c r="DY15" s="144"/>
      <c r="DZ15" s="144"/>
      <c r="EA15" s="144"/>
      <c r="EB15" s="144"/>
      <c r="EC15" s="144"/>
      <c r="ED15" s="144"/>
      <c r="EE15" s="144"/>
      <c r="EF15" s="144"/>
      <c r="EG15" s="144"/>
      <c r="EH15" s="144"/>
      <c r="EI15" s="144"/>
      <c r="EJ15" s="144"/>
      <c r="EK15" s="144"/>
      <c r="EL15" s="144"/>
      <c r="EM15" s="144"/>
      <c r="EN15" s="144"/>
      <c r="EO15" s="144"/>
      <c r="EP15" s="144"/>
      <c r="EQ15" s="144"/>
      <c r="ER15" s="144"/>
      <c r="ES15" s="144"/>
      <c r="ET15" s="144"/>
      <c r="EU15" s="144"/>
      <c r="EV15" s="144"/>
      <c r="EW15" s="144"/>
      <c r="EX15" s="144"/>
      <c r="EY15" s="144"/>
      <c r="EZ15" s="144"/>
      <c r="FA15" s="144"/>
      <c r="FB15" s="144"/>
      <c r="FC15" s="144"/>
      <c r="FD15" s="144"/>
      <c r="FE15" s="144"/>
      <c r="FF15" s="144"/>
      <c r="FG15" s="144"/>
      <c r="FH15" s="144"/>
      <c r="FI15" s="144"/>
      <c r="FJ15" s="144"/>
      <c r="FK15" s="144"/>
      <c r="FL15" s="144"/>
      <c r="FM15" s="144"/>
      <c r="FN15" s="144"/>
      <c r="FO15" s="144"/>
      <c r="FP15" s="144"/>
      <c r="FQ15" s="144"/>
      <c r="FR15" s="144"/>
      <c r="FS15" s="144"/>
      <c r="FT15" s="144"/>
      <c r="FU15" s="144"/>
      <c r="FV15" s="144"/>
      <c r="FW15" s="144"/>
      <c r="FX15" s="144"/>
      <c r="FY15" s="144"/>
      <c r="FZ15" s="144"/>
      <c r="GA15" s="144"/>
      <c r="GB15" s="144"/>
      <c r="GC15" s="144"/>
      <c r="GD15" s="144"/>
      <c r="GE15" s="144"/>
      <c r="GF15" s="144"/>
      <c r="GG15" s="144"/>
      <c r="GH15" s="144"/>
      <c r="GI15" s="144"/>
      <c r="GJ15" s="144"/>
      <c r="GK15" s="144"/>
      <c r="GL15" s="144"/>
      <c r="GM15" s="144"/>
      <c r="GN15" s="144"/>
      <c r="GO15" s="144"/>
      <c r="GP15" s="144"/>
      <c r="GQ15" s="144"/>
      <c r="GR15" s="144"/>
      <c r="GS15" s="144"/>
      <c r="GT15" s="144"/>
      <c r="GU15" s="144"/>
      <c r="GV15" s="144"/>
      <c r="GW15" s="144"/>
      <c r="GX15" s="144"/>
      <c r="GY15" s="144"/>
      <c r="GZ15" s="144"/>
      <c r="HA15" s="144"/>
      <c r="HB15" s="144"/>
      <c r="HC15" s="144"/>
      <c r="HD15" s="144"/>
      <c r="HE15" s="144"/>
      <c r="HF15" s="144"/>
      <c r="HG15" s="144"/>
      <c r="HH15" s="144"/>
      <c r="HI15" s="144"/>
      <c r="HJ15" s="144"/>
      <c r="HK15" s="144"/>
      <c r="HL15" s="144"/>
      <c r="HM15" s="144"/>
      <c r="HN15" s="144"/>
      <c r="HO15" s="144"/>
      <c r="HP15" s="144"/>
      <c r="HQ15" s="144"/>
      <c r="HR15" s="144"/>
      <c r="HS15" s="144"/>
      <c r="HT15" s="144"/>
      <c r="HU15" s="144"/>
      <c r="HV15" s="144"/>
      <c r="HW15" s="144"/>
      <c r="HX15" s="144"/>
      <c r="HY15" s="144"/>
      <c r="HZ15" s="144"/>
      <c r="IA15" s="144"/>
      <c r="IB15" s="144"/>
      <c r="IC15" s="144"/>
      <c r="ID15" s="144"/>
      <c r="IE15" s="144"/>
      <c r="IF15" s="144"/>
      <c r="IG15" s="144"/>
      <c r="IH15" s="144"/>
      <c r="II15" s="144"/>
      <c r="IJ15" s="144"/>
      <c r="IK15" s="144"/>
      <c r="IL15" s="144"/>
      <c r="IM15" s="144"/>
      <c r="IN15" s="144"/>
      <c r="IO15" s="144"/>
      <c r="IP15" s="144"/>
      <c r="IQ15" s="144"/>
      <c r="IR15" s="144"/>
    </row>
    <row r="16" spans="2:252" s="145" customFormat="1" ht="30" customHeight="1">
      <c r="B16" s="105">
        <v>7</v>
      </c>
      <c r="C16" s="107" t="s">
        <v>54</v>
      </c>
      <c r="D16" s="58" t="s">
        <v>35</v>
      </c>
      <c r="E16" s="61" t="s">
        <v>41</v>
      </c>
      <c r="F16" s="62" t="s">
        <v>39</v>
      </c>
      <c r="G16" s="63" t="s">
        <v>36</v>
      </c>
      <c r="H16" s="150">
        <v>5002671.94</v>
      </c>
      <c r="I16" s="151">
        <v>825146.23</v>
      </c>
      <c r="J16" s="151">
        <v>0</v>
      </c>
      <c r="K16" s="152">
        <f t="shared" si="1"/>
        <v>5827818.17</v>
      </c>
      <c r="L16" s="153">
        <v>5002671.94</v>
      </c>
      <c r="M16" s="151">
        <v>825146.23</v>
      </c>
      <c r="N16" s="151">
        <v>0</v>
      </c>
      <c r="O16" s="152">
        <f t="shared" si="0"/>
        <v>5827818.17</v>
      </c>
      <c r="P16" s="144"/>
      <c r="Q16" s="144"/>
      <c r="R16" s="144"/>
      <c r="S16" s="144"/>
      <c r="T16" s="144"/>
      <c r="U16" s="144"/>
      <c r="V16" s="144"/>
      <c r="W16" s="144"/>
      <c r="X16" s="144"/>
      <c r="Y16" s="144"/>
      <c r="Z16" s="144"/>
      <c r="AA16" s="144"/>
      <c r="AB16" s="144"/>
      <c r="AC16" s="144"/>
      <c r="AD16" s="144"/>
      <c r="AE16" s="144"/>
      <c r="AF16" s="144"/>
      <c r="AG16" s="144"/>
      <c r="AH16" s="144"/>
      <c r="AI16" s="144"/>
      <c r="AJ16" s="144"/>
      <c r="AK16" s="144"/>
      <c r="AL16" s="144"/>
      <c r="AM16" s="144"/>
      <c r="AN16" s="144"/>
      <c r="AO16" s="144"/>
      <c r="AP16" s="144"/>
      <c r="AQ16" s="144"/>
      <c r="AR16" s="144"/>
      <c r="AS16" s="144"/>
      <c r="AT16" s="144"/>
      <c r="AU16" s="144"/>
      <c r="AV16" s="144"/>
      <c r="AW16" s="144"/>
      <c r="AX16" s="144"/>
      <c r="AY16" s="144"/>
      <c r="AZ16" s="144"/>
      <c r="BA16" s="144"/>
      <c r="BB16" s="144"/>
      <c r="BC16" s="144"/>
      <c r="BD16" s="144"/>
      <c r="BE16" s="144"/>
      <c r="BF16" s="144"/>
      <c r="BG16" s="144"/>
      <c r="BH16" s="144"/>
      <c r="BI16" s="144"/>
      <c r="BJ16" s="144"/>
      <c r="BK16" s="144"/>
      <c r="BL16" s="144"/>
      <c r="BM16" s="144"/>
      <c r="BN16" s="144"/>
      <c r="BO16" s="144"/>
      <c r="BP16" s="144"/>
      <c r="BQ16" s="144"/>
      <c r="BR16" s="144"/>
      <c r="BS16" s="144"/>
      <c r="BT16" s="144"/>
      <c r="BU16" s="144"/>
      <c r="BV16" s="144"/>
      <c r="BW16" s="144"/>
      <c r="BX16" s="144"/>
      <c r="BY16" s="144"/>
      <c r="BZ16" s="144"/>
      <c r="CA16" s="144"/>
      <c r="CB16" s="144"/>
      <c r="CC16" s="144"/>
      <c r="CD16" s="144"/>
      <c r="CE16" s="144"/>
      <c r="CF16" s="144"/>
      <c r="CG16" s="144"/>
      <c r="CH16" s="144"/>
      <c r="CI16" s="144"/>
      <c r="CJ16" s="144"/>
      <c r="CK16" s="144"/>
      <c r="CL16" s="144"/>
      <c r="CM16" s="144"/>
      <c r="CN16" s="144"/>
      <c r="CO16" s="144"/>
      <c r="CP16" s="144"/>
      <c r="CQ16" s="144"/>
      <c r="CR16" s="144"/>
      <c r="CS16" s="144"/>
      <c r="CT16" s="144"/>
      <c r="CU16" s="144"/>
      <c r="CV16" s="144"/>
      <c r="CW16" s="144"/>
      <c r="CX16" s="144"/>
      <c r="CY16" s="144"/>
      <c r="CZ16" s="144"/>
      <c r="DA16" s="144"/>
      <c r="DB16" s="144"/>
      <c r="DC16" s="144"/>
      <c r="DD16" s="144"/>
      <c r="DE16" s="144"/>
      <c r="DF16" s="144"/>
      <c r="DG16" s="144"/>
      <c r="DH16" s="144"/>
      <c r="DI16" s="144"/>
      <c r="DJ16" s="144"/>
      <c r="DK16" s="144"/>
      <c r="DL16" s="144"/>
      <c r="DM16" s="144"/>
      <c r="DN16" s="144"/>
      <c r="DO16" s="144"/>
      <c r="DP16" s="144"/>
      <c r="DQ16" s="144"/>
      <c r="DR16" s="144"/>
      <c r="DS16" s="144"/>
      <c r="DT16" s="144"/>
      <c r="DU16" s="144"/>
      <c r="DV16" s="144"/>
      <c r="DW16" s="144"/>
      <c r="DX16" s="144"/>
      <c r="DY16" s="144"/>
      <c r="DZ16" s="144"/>
      <c r="EA16" s="144"/>
      <c r="EB16" s="144"/>
      <c r="EC16" s="144"/>
      <c r="ED16" s="144"/>
      <c r="EE16" s="144"/>
      <c r="EF16" s="144"/>
      <c r="EG16" s="144"/>
      <c r="EH16" s="144"/>
      <c r="EI16" s="144"/>
      <c r="EJ16" s="144"/>
      <c r="EK16" s="144"/>
      <c r="EL16" s="144"/>
      <c r="EM16" s="144"/>
      <c r="EN16" s="144"/>
      <c r="EO16" s="144"/>
      <c r="EP16" s="144"/>
      <c r="EQ16" s="144"/>
      <c r="ER16" s="144"/>
      <c r="ES16" s="144"/>
      <c r="ET16" s="144"/>
      <c r="EU16" s="144"/>
      <c r="EV16" s="144"/>
      <c r="EW16" s="144"/>
      <c r="EX16" s="144"/>
      <c r="EY16" s="144"/>
      <c r="EZ16" s="144"/>
      <c r="FA16" s="144"/>
      <c r="FB16" s="144"/>
      <c r="FC16" s="144"/>
      <c r="FD16" s="144"/>
      <c r="FE16" s="144"/>
      <c r="FF16" s="144"/>
      <c r="FG16" s="144"/>
      <c r="FH16" s="144"/>
      <c r="FI16" s="144"/>
      <c r="FJ16" s="144"/>
      <c r="FK16" s="144"/>
      <c r="FL16" s="144"/>
      <c r="FM16" s="144"/>
      <c r="FN16" s="144"/>
      <c r="FO16" s="144"/>
      <c r="FP16" s="144"/>
      <c r="FQ16" s="144"/>
      <c r="FR16" s="144"/>
      <c r="FS16" s="144"/>
      <c r="FT16" s="144"/>
      <c r="FU16" s="144"/>
      <c r="FV16" s="144"/>
      <c r="FW16" s="144"/>
      <c r="FX16" s="144"/>
      <c r="FY16" s="144"/>
      <c r="FZ16" s="144"/>
      <c r="GA16" s="144"/>
      <c r="GB16" s="144"/>
      <c r="GC16" s="144"/>
      <c r="GD16" s="144"/>
      <c r="GE16" s="144"/>
      <c r="GF16" s="144"/>
      <c r="GG16" s="144"/>
      <c r="GH16" s="144"/>
      <c r="GI16" s="144"/>
      <c r="GJ16" s="144"/>
      <c r="GK16" s="144"/>
      <c r="GL16" s="144"/>
      <c r="GM16" s="144"/>
      <c r="GN16" s="144"/>
      <c r="GO16" s="144"/>
      <c r="GP16" s="144"/>
      <c r="GQ16" s="144"/>
      <c r="GR16" s="144"/>
      <c r="GS16" s="144"/>
      <c r="GT16" s="144"/>
      <c r="GU16" s="144"/>
      <c r="GV16" s="144"/>
      <c r="GW16" s="144"/>
      <c r="GX16" s="144"/>
      <c r="GY16" s="144"/>
      <c r="GZ16" s="144"/>
      <c r="HA16" s="144"/>
      <c r="HB16" s="144"/>
      <c r="HC16" s="144"/>
      <c r="HD16" s="144"/>
      <c r="HE16" s="144"/>
      <c r="HF16" s="144"/>
      <c r="HG16" s="144"/>
      <c r="HH16" s="144"/>
      <c r="HI16" s="144"/>
      <c r="HJ16" s="144"/>
      <c r="HK16" s="144"/>
      <c r="HL16" s="144"/>
      <c r="HM16" s="144"/>
      <c r="HN16" s="144"/>
      <c r="HO16" s="144"/>
      <c r="HP16" s="144"/>
      <c r="HQ16" s="144"/>
      <c r="HR16" s="144"/>
      <c r="HS16" s="144"/>
      <c r="HT16" s="144"/>
      <c r="HU16" s="144"/>
      <c r="HV16" s="144"/>
      <c r="HW16" s="144"/>
      <c r="HX16" s="144"/>
      <c r="HY16" s="144"/>
      <c r="HZ16" s="144"/>
      <c r="IA16" s="144"/>
      <c r="IB16" s="144"/>
      <c r="IC16" s="144"/>
      <c r="ID16" s="144"/>
      <c r="IE16" s="144"/>
      <c r="IF16" s="144"/>
      <c r="IG16" s="144"/>
      <c r="IH16" s="144"/>
      <c r="II16" s="144"/>
      <c r="IJ16" s="144"/>
      <c r="IK16" s="144"/>
      <c r="IL16" s="144"/>
      <c r="IM16" s="144"/>
      <c r="IN16" s="144"/>
      <c r="IO16" s="144"/>
      <c r="IP16" s="144"/>
      <c r="IQ16" s="144"/>
      <c r="IR16" s="144"/>
    </row>
    <row r="17" spans="2:252" s="145" customFormat="1" ht="30" customHeight="1">
      <c r="B17" s="105">
        <v>8</v>
      </c>
      <c r="C17" s="107" t="s">
        <v>54</v>
      </c>
      <c r="D17" s="58" t="s">
        <v>35</v>
      </c>
      <c r="E17" s="61" t="s">
        <v>41</v>
      </c>
      <c r="F17" s="62" t="s">
        <v>38</v>
      </c>
      <c r="G17" s="63" t="s">
        <v>36</v>
      </c>
      <c r="H17" s="150">
        <v>524798.38</v>
      </c>
      <c r="I17" s="151">
        <v>92743.78</v>
      </c>
      <c r="J17" s="151">
        <v>0</v>
      </c>
      <c r="K17" s="152">
        <f t="shared" si="1"/>
        <v>617542.16</v>
      </c>
      <c r="L17" s="153">
        <v>524798.38</v>
      </c>
      <c r="M17" s="151">
        <v>92743.78</v>
      </c>
      <c r="N17" s="151">
        <v>0</v>
      </c>
      <c r="O17" s="152">
        <f t="shared" si="0"/>
        <v>617542.16</v>
      </c>
      <c r="P17" s="144"/>
      <c r="Q17" s="144"/>
      <c r="R17" s="144"/>
      <c r="S17" s="144"/>
      <c r="T17" s="144"/>
      <c r="U17" s="144"/>
      <c r="V17" s="144"/>
      <c r="W17" s="144"/>
      <c r="X17" s="144"/>
      <c r="Y17" s="144"/>
      <c r="Z17" s="144"/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144"/>
      <c r="AL17" s="144"/>
      <c r="AM17" s="144"/>
      <c r="AN17" s="144"/>
      <c r="AO17" s="144"/>
      <c r="AP17" s="144"/>
      <c r="AQ17" s="144"/>
      <c r="AR17" s="144"/>
      <c r="AS17" s="144"/>
      <c r="AT17" s="144"/>
      <c r="AU17" s="144"/>
      <c r="AV17" s="144"/>
      <c r="AW17" s="144"/>
      <c r="AX17" s="144"/>
      <c r="AY17" s="144"/>
      <c r="AZ17" s="144"/>
      <c r="BA17" s="144"/>
      <c r="BB17" s="144"/>
      <c r="BC17" s="144"/>
      <c r="BD17" s="144"/>
      <c r="BE17" s="144"/>
      <c r="BF17" s="144"/>
      <c r="BG17" s="144"/>
      <c r="BH17" s="144"/>
      <c r="BI17" s="144"/>
      <c r="BJ17" s="144"/>
      <c r="BK17" s="144"/>
      <c r="BL17" s="144"/>
      <c r="BM17" s="144"/>
      <c r="BN17" s="144"/>
      <c r="BO17" s="144"/>
      <c r="BP17" s="144"/>
      <c r="BQ17" s="144"/>
      <c r="BR17" s="144"/>
      <c r="BS17" s="144"/>
      <c r="BT17" s="144"/>
      <c r="BU17" s="144"/>
      <c r="BV17" s="144"/>
      <c r="BW17" s="144"/>
      <c r="BX17" s="144"/>
      <c r="BY17" s="144"/>
      <c r="BZ17" s="144"/>
      <c r="CA17" s="144"/>
      <c r="CB17" s="144"/>
      <c r="CC17" s="144"/>
      <c r="CD17" s="144"/>
      <c r="CE17" s="144"/>
      <c r="CF17" s="144"/>
      <c r="CG17" s="144"/>
      <c r="CH17" s="144"/>
      <c r="CI17" s="144"/>
      <c r="CJ17" s="144"/>
      <c r="CK17" s="144"/>
      <c r="CL17" s="144"/>
      <c r="CM17" s="144"/>
      <c r="CN17" s="144"/>
      <c r="CO17" s="144"/>
      <c r="CP17" s="144"/>
      <c r="CQ17" s="144"/>
      <c r="CR17" s="144"/>
      <c r="CS17" s="144"/>
      <c r="CT17" s="144"/>
      <c r="CU17" s="144"/>
      <c r="CV17" s="144"/>
      <c r="CW17" s="144"/>
      <c r="CX17" s="144"/>
      <c r="CY17" s="144"/>
      <c r="CZ17" s="144"/>
      <c r="DA17" s="144"/>
      <c r="DB17" s="144"/>
      <c r="DC17" s="144"/>
      <c r="DD17" s="144"/>
      <c r="DE17" s="144"/>
      <c r="DF17" s="144"/>
      <c r="DG17" s="144"/>
      <c r="DH17" s="144"/>
      <c r="DI17" s="144"/>
      <c r="DJ17" s="144"/>
      <c r="DK17" s="144"/>
      <c r="DL17" s="144"/>
      <c r="DM17" s="144"/>
      <c r="DN17" s="144"/>
      <c r="DO17" s="144"/>
      <c r="DP17" s="144"/>
      <c r="DQ17" s="144"/>
      <c r="DR17" s="144"/>
      <c r="DS17" s="144"/>
      <c r="DT17" s="144"/>
      <c r="DU17" s="144"/>
      <c r="DV17" s="144"/>
      <c r="DW17" s="144"/>
      <c r="DX17" s="144"/>
      <c r="DY17" s="144"/>
      <c r="DZ17" s="144"/>
      <c r="EA17" s="144"/>
      <c r="EB17" s="144"/>
      <c r="EC17" s="144"/>
      <c r="ED17" s="144"/>
      <c r="EE17" s="144"/>
      <c r="EF17" s="144"/>
      <c r="EG17" s="144"/>
      <c r="EH17" s="144"/>
      <c r="EI17" s="144"/>
      <c r="EJ17" s="144"/>
      <c r="EK17" s="144"/>
      <c r="EL17" s="144"/>
      <c r="EM17" s="144"/>
      <c r="EN17" s="144"/>
      <c r="EO17" s="144"/>
      <c r="EP17" s="144"/>
      <c r="EQ17" s="144"/>
      <c r="ER17" s="144"/>
      <c r="ES17" s="144"/>
      <c r="ET17" s="144"/>
      <c r="EU17" s="144"/>
      <c r="EV17" s="144"/>
      <c r="EW17" s="144"/>
      <c r="EX17" s="144"/>
      <c r="EY17" s="144"/>
      <c r="EZ17" s="144"/>
      <c r="FA17" s="144"/>
      <c r="FB17" s="144"/>
      <c r="FC17" s="144"/>
      <c r="FD17" s="144"/>
      <c r="FE17" s="144"/>
      <c r="FF17" s="144"/>
      <c r="FG17" s="144"/>
      <c r="FH17" s="144"/>
      <c r="FI17" s="144"/>
      <c r="FJ17" s="144"/>
      <c r="FK17" s="144"/>
      <c r="FL17" s="144"/>
      <c r="FM17" s="144"/>
      <c r="FN17" s="144"/>
      <c r="FO17" s="144"/>
      <c r="FP17" s="144"/>
      <c r="FQ17" s="144"/>
      <c r="FR17" s="144"/>
      <c r="FS17" s="144"/>
      <c r="FT17" s="144"/>
      <c r="FU17" s="144"/>
      <c r="FV17" s="144"/>
      <c r="FW17" s="144"/>
      <c r="FX17" s="144"/>
      <c r="FY17" s="144"/>
      <c r="FZ17" s="144"/>
      <c r="GA17" s="144"/>
      <c r="GB17" s="144"/>
      <c r="GC17" s="144"/>
      <c r="GD17" s="144"/>
      <c r="GE17" s="144"/>
      <c r="GF17" s="144"/>
      <c r="GG17" s="144"/>
      <c r="GH17" s="144"/>
      <c r="GI17" s="144"/>
      <c r="GJ17" s="144"/>
      <c r="GK17" s="144"/>
      <c r="GL17" s="144"/>
      <c r="GM17" s="144"/>
      <c r="GN17" s="144"/>
      <c r="GO17" s="144"/>
      <c r="GP17" s="144"/>
      <c r="GQ17" s="144"/>
      <c r="GR17" s="144"/>
      <c r="GS17" s="144"/>
      <c r="GT17" s="144"/>
      <c r="GU17" s="144"/>
      <c r="GV17" s="144"/>
      <c r="GW17" s="144"/>
      <c r="GX17" s="144"/>
      <c r="GY17" s="144"/>
      <c r="GZ17" s="144"/>
      <c r="HA17" s="144"/>
      <c r="HB17" s="144"/>
      <c r="HC17" s="144"/>
      <c r="HD17" s="144"/>
      <c r="HE17" s="144"/>
      <c r="HF17" s="144"/>
      <c r="HG17" s="144"/>
      <c r="HH17" s="144"/>
      <c r="HI17" s="144"/>
      <c r="HJ17" s="144"/>
      <c r="HK17" s="144"/>
      <c r="HL17" s="144"/>
      <c r="HM17" s="144"/>
      <c r="HN17" s="144"/>
      <c r="HO17" s="144"/>
      <c r="HP17" s="144"/>
      <c r="HQ17" s="144"/>
      <c r="HR17" s="144"/>
      <c r="HS17" s="144"/>
      <c r="HT17" s="144"/>
      <c r="HU17" s="144"/>
      <c r="HV17" s="144"/>
      <c r="HW17" s="144"/>
      <c r="HX17" s="144"/>
      <c r="HY17" s="144"/>
      <c r="HZ17" s="144"/>
      <c r="IA17" s="144"/>
      <c r="IB17" s="144"/>
      <c r="IC17" s="144"/>
      <c r="ID17" s="144"/>
      <c r="IE17" s="144"/>
      <c r="IF17" s="144"/>
      <c r="IG17" s="144"/>
      <c r="IH17" s="144"/>
      <c r="II17" s="144"/>
      <c r="IJ17" s="144"/>
      <c r="IK17" s="144"/>
      <c r="IL17" s="144"/>
      <c r="IM17" s="144"/>
      <c r="IN17" s="144"/>
      <c r="IO17" s="144"/>
      <c r="IP17" s="144"/>
      <c r="IQ17" s="144"/>
      <c r="IR17" s="144"/>
    </row>
    <row r="18" spans="1:252" s="145" customFormat="1" ht="30" customHeight="1">
      <c r="A18" s="271">
        <v>571</v>
      </c>
      <c r="B18" s="105">
        <v>9</v>
      </c>
      <c r="C18" s="107" t="s">
        <v>54</v>
      </c>
      <c r="D18" s="58" t="s">
        <v>35</v>
      </c>
      <c r="E18" s="61" t="s">
        <v>41</v>
      </c>
      <c r="F18" s="62" t="s">
        <v>40</v>
      </c>
      <c r="G18" s="63" t="s">
        <v>36</v>
      </c>
      <c r="H18" s="150">
        <v>1743788.15</v>
      </c>
      <c r="I18" s="151">
        <v>605342.91</v>
      </c>
      <c r="J18" s="151">
        <v>0</v>
      </c>
      <c r="K18" s="152">
        <f t="shared" si="1"/>
        <v>2349131.06</v>
      </c>
      <c r="L18" s="153">
        <v>1743788.15</v>
      </c>
      <c r="M18" s="151">
        <v>605342.91</v>
      </c>
      <c r="N18" s="151">
        <v>0</v>
      </c>
      <c r="O18" s="152">
        <f t="shared" si="0"/>
        <v>2349131.06</v>
      </c>
      <c r="P18" s="144"/>
      <c r="Q18" s="144"/>
      <c r="R18" s="144"/>
      <c r="S18" s="144"/>
      <c r="T18" s="144"/>
      <c r="U18" s="144"/>
      <c r="V18" s="144"/>
      <c r="W18" s="144"/>
      <c r="X18" s="144"/>
      <c r="Y18" s="144"/>
      <c r="Z18" s="144"/>
      <c r="AA18" s="144"/>
      <c r="AB18" s="144"/>
      <c r="AC18" s="144"/>
      <c r="AD18" s="144"/>
      <c r="AE18" s="144"/>
      <c r="AF18" s="144"/>
      <c r="AG18" s="144"/>
      <c r="AH18" s="144"/>
      <c r="AI18" s="144"/>
      <c r="AJ18" s="144"/>
      <c r="AK18" s="144"/>
      <c r="AL18" s="144"/>
      <c r="AM18" s="144"/>
      <c r="AN18" s="144"/>
      <c r="AO18" s="144"/>
      <c r="AP18" s="144"/>
      <c r="AQ18" s="144"/>
      <c r="AR18" s="144"/>
      <c r="AS18" s="144"/>
      <c r="AT18" s="144"/>
      <c r="AU18" s="144"/>
      <c r="AV18" s="144"/>
      <c r="AW18" s="144"/>
      <c r="AX18" s="144"/>
      <c r="AY18" s="144"/>
      <c r="AZ18" s="144"/>
      <c r="BA18" s="144"/>
      <c r="BB18" s="144"/>
      <c r="BC18" s="144"/>
      <c r="BD18" s="144"/>
      <c r="BE18" s="144"/>
      <c r="BF18" s="144"/>
      <c r="BG18" s="144"/>
      <c r="BH18" s="144"/>
      <c r="BI18" s="144"/>
      <c r="BJ18" s="144"/>
      <c r="BK18" s="144"/>
      <c r="BL18" s="144"/>
      <c r="BM18" s="144"/>
      <c r="BN18" s="144"/>
      <c r="BO18" s="144"/>
      <c r="BP18" s="144"/>
      <c r="BQ18" s="144"/>
      <c r="BR18" s="144"/>
      <c r="BS18" s="144"/>
      <c r="BT18" s="144"/>
      <c r="BU18" s="144"/>
      <c r="BV18" s="144"/>
      <c r="BW18" s="144"/>
      <c r="BX18" s="144"/>
      <c r="BY18" s="144"/>
      <c r="BZ18" s="144"/>
      <c r="CA18" s="144"/>
      <c r="CB18" s="144"/>
      <c r="CC18" s="144"/>
      <c r="CD18" s="144"/>
      <c r="CE18" s="144"/>
      <c r="CF18" s="144"/>
      <c r="CG18" s="144"/>
      <c r="CH18" s="144"/>
      <c r="CI18" s="144"/>
      <c r="CJ18" s="144"/>
      <c r="CK18" s="144"/>
      <c r="CL18" s="144"/>
      <c r="CM18" s="144"/>
      <c r="CN18" s="144"/>
      <c r="CO18" s="144"/>
      <c r="CP18" s="144"/>
      <c r="CQ18" s="144"/>
      <c r="CR18" s="144"/>
      <c r="CS18" s="144"/>
      <c r="CT18" s="144"/>
      <c r="CU18" s="144"/>
      <c r="CV18" s="144"/>
      <c r="CW18" s="144"/>
      <c r="CX18" s="144"/>
      <c r="CY18" s="144"/>
      <c r="CZ18" s="144"/>
      <c r="DA18" s="144"/>
      <c r="DB18" s="144"/>
      <c r="DC18" s="144"/>
      <c r="DD18" s="144"/>
      <c r="DE18" s="144"/>
      <c r="DF18" s="144"/>
      <c r="DG18" s="144"/>
      <c r="DH18" s="144"/>
      <c r="DI18" s="144"/>
      <c r="DJ18" s="144"/>
      <c r="DK18" s="144"/>
      <c r="DL18" s="144"/>
      <c r="DM18" s="144"/>
      <c r="DN18" s="144"/>
      <c r="DO18" s="144"/>
      <c r="DP18" s="144"/>
      <c r="DQ18" s="144"/>
      <c r="DR18" s="144"/>
      <c r="DS18" s="144"/>
      <c r="DT18" s="144"/>
      <c r="DU18" s="144"/>
      <c r="DV18" s="144"/>
      <c r="DW18" s="144"/>
      <c r="DX18" s="144"/>
      <c r="DY18" s="144"/>
      <c r="DZ18" s="144"/>
      <c r="EA18" s="144"/>
      <c r="EB18" s="144"/>
      <c r="EC18" s="144"/>
      <c r="ED18" s="144"/>
      <c r="EE18" s="144"/>
      <c r="EF18" s="144"/>
      <c r="EG18" s="144"/>
      <c r="EH18" s="144"/>
      <c r="EI18" s="144"/>
      <c r="EJ18" s="144"/>
      <c r="EK18" s="144"/>
      <c r="EL18" s="144"/>
      <c r="EM18" s="144"/>
      <c r="EN18" s="144"/>
      <c r="EO18" s="144"/>
      <c r="EP18" s="144"/>
      <c r="EQ18" s="144"/>
      <c r="ER18" s="144"/>
      <c r="ES18" s="144"/>
      <c r="ET18" s="144"/>
      <c r="EU18" s="144"/>
      <c r="EV18" s="144"/>
      <c r="EW18" s="144"/>
      <c r="EX18" s="144"/>
      <c r="EY18" s="144"/>
      <c r="EZ18" s="144"/>
      <c r="FA18" s="144"/>
      <c r="FB18" s="144"/>
      <c r="FC18" s="144"/>
      <c r="FD18" s="144"/>
      <c r="FE18" s="144"/>
      <c r="FF18" s="144"/>
      <c r="FG18" s="144"/>
      <c r="FH18" s="144"/>
      <c r="FI18" s="144"/>
      <c r="FJ18" s="144"/>
      <c r="FK18" s="144"/>
      <c r="FL18" s="144"/>
      <c r="FM18" s="144"/>
      <c r="FN18" s="144"/>
      <c r="FO18" s="144"/>
      <c r="FP18" s="144"/>
      <c r="FQ18" s="144"/>
      <c r="FR18" s="144"/>
      <c r="FS18" s="144"/>
      <c r="FT18" s="144"/>
      <c r="FU18" s="144"/>
      <c r="FV18" s="144"/>
      <c r="FW18" s="144"/>
      <c r="FX18" s="144"/>
      <c r="FY18" s="144"/>
      <c r="FZ18" s="144"/>
      <c r="GA18" s="144"/>
      <c r="GB18" s="144"/>
      <c r="GC18" s="144"/>
      <c r="GD18" s="144"/>
      <c r="GE18" s="144"/>
      <c r="GF18" s="144"/>
      <c r="GG18" s="144"/>
      <c r="GH18" s="144"/>
      <c r="GI18" s="144"/>
      <c r="GJ18" s="144"/>
      <c r="GK18" s="144"/>
      <c r="GL18" s="144"/>
      <c r="GM18" s="144"/>
      <c r="GN18" s="144"/>
      <c r="GO18" s="144"/>
      <c r="GP18" s="144"/>
      <c r="GQ18" s="144"/>
      <c r="GR18" s="144"/>
      <c r="GS18" s="144"/>
      <c r="GT18" s="144"/>
      <c r="GU18" s="144"/>
      <c r="GV18" s="144"/>
      <c r="GW18" s="144"/>
      <c r="GX18" s="144"/>
      <c r="GY18" s="144"/>
      <c r="GZ18" s="144"/>
      <c r="HA18" s="144"/>
      <c r="HB18" s="144"/>
      <c r="HC18" s="144"/>
      <c r="HD18" s="144"/>
      <c r="HE18" s="144"/>
      <c r="HF18" s="144"/>
      <c r="HG18" s="144"/>
      <c r="HH18" s="144"/>
      <c r="HI18" s="144"/>
      <c r="HJ18" s="144"/>
      <c r="HK18" s="144"/>
      <c r="HL18" s="144"/>
      <c r="HM18" s="144"/>
      <c r="HN18" s="144"/>
      <c r="HO18" s="144"/>
      <c r="HP18" s="144"/>
      <c r="HQ18" s="144"/>
      <c r="HR18" s="144"/>
      <c r="HS18" s="144"/>
      <c r="HT18" s="144"/>
      <c r="HU18" s="144"/>
      <c r="HV18" s="144"/>
      <c r="HW18" s="144"/>
      <c r="HX18" s="144"/>
      <c r="HY18" s="144"/>
      <c r="HZ18" s="144"/>
      <c r="IA18" s="144"/>
      <c r="IB18" s="144"/>
      <c r="IC18" s="144"/>
      <c r="ID18" s="144"/>
      <c r="IE18" s="144"/>
      <c r="IF18" s="144"/>
      <c r="IG18" s="144"/>
      <c r="IH18" s="144"/>
      <c r="II18" s="144"/>
      <c r="IJ18" s="144"/>
      <c r="IK18" s="144"/>
      <c r="IL18" s="144"/>
      <c r="IM18" s="144"/>
      <c r="IN18" s="144"/>
      <c r="IO18" s="144"/>
      <c r="IP18" s="144"/>
      <c r="IQ18" s="144"/>
      <c r="IR18" s="144"/>
    </row>
    <row r="19" spans="1:252" s="145" customFormat="1" ht="30" customHeight="1">
      <c r="A19" s="271"/>
      <c r="B19" s="105">
        <v>10</v>
      </c>
      <c r="C19" s="107" t="s">
        <v>56</v>
      </c>
      <c r="D19" s="58" t="s">
        <v>35</v>
      </c>
      <c r="E19" s="61" t="s">
        <v>45</v>
      </c>
      <c r="F19" s="62" t="s">
        <v>46</v>
      </c>
      <c r="G19" s="63" t="s">
        <v>36</v>
      </c>
      <c r="H19" s="150">
        <v>3658453.59</v>
      </c>
      <c r="I19" s="151">
        <v>485732.39</v>
      </c>
      <c r="J19" s="151">
        <v>0</v>
      </c>
      <c r="K19" s="152">
        <f t="shared" si="1"/>
        <v>4144185.98</v>
      </c>
      <c r="L19" s="153">
        <v>3658453.59</v>
      </c>
      <c r="M19" s="151">
        <v>485732.39</v>
      </c>
      <c r="N19" s="151">
        <v>0</v>
      </c>
      <c r="O19" s="152">
        <f t="shared" si="0"/>
        <v>4144185.98</v>
      </c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144"/>
      <c r="AK19" s="144"/>
      <c r="AL19" s="144"/>
      <c r="AM19" s="144"/>
      <c r="AN19" s="144"/>
      <c r="AO19" s="144"/>
      <c r="AP19" s="144"/>
      <c r="AQ19" s="144"/>
      <c r="AR19" s="144"/>
      <c r="AS19" s="144"/>
      <c r="AT19" s="144"/>
      <c r="AU19" s="144"/>
      <c r="AV19" s="144"/>
      <c r="AW19" s="144"/>
      <c r="AX19" s="144"/>
      <c r="AY19" s="144"/>
      <c r="AZ19" s="144"/>
      <c r="BA19" s="144"/>
      <c r="BB19" s="144"/>
      <c r="BC19" s="144"/>
      <c r="BD19" s="144"/>
      <c r="BE19" s="144"/>
      <c r="BF19" s="144"/>
      <c r="BG19" s="144"/>
      <c r="BH19" s="144"/>
      <c r="BI19" s="144"/>
      <c r="BJ19" s="144"/>
      <c r="BK19" s="144"/>
      <c r="BL19" s="144"/>
      <c r="BM19" s="144"/>
      <c r="BN19" s="144"/>
      <c r="BO19" s="144"/>
      <c r="BP19" s="144"/>
      <c r="BQ19" s="144"/>
      <c r="BR19" s="144"/>
      <c r="BS19" s="144"/>
      <c r="BT19" s="144"/>
      <c r="BU19" s="144"/>
      <c r="BV19" s="144"/>
      <c r="BW19" s="144"/>
      <c r="BX19" s="144"/>
      <c r="BY19" s="144"/>
      <c r="BZ19" s="144"/>
      <c r="CA19" s="144"/>
      <c r="CB19" s="144"/>
      <c r="CC19" s="144"/>
      <c r="CD19" s="144"/>
      <c r="CE19" s="144"/>
      <c r="CF19" s="144"/>
      <c r="CG19" s="144"/>
      <c r="CH19" s="144"/>
      <c r="CI19" s="144"/>
      <c r="CJ19" s="144"/>
      <c r="CK19" s="144"/>
      <c r="CL19" s="144"/>
      <c r="CM19" s="144"/>
      <c r="CN19" s="144"/>
      <c r="CO19" s="144"/>
      <c r="CP19" s="144"/>
      <c r="CQ19" s="144"/>
      <c r="CR19" s="144"/>
      <c r="CS19" s="144"/>
      <c r="CT19" s="144"/>
      <c r="CU19" s="144"/>
      <c r="CV19" s="144"/>
      <c r="CW19" s="144"/>
      <c r="CX19" s="144"/>
      <c r="CY19" s="144"/>
      <c r="CZ19" s="144"/>
      <c r="DA19" s="144"/>
      <c r="DB19" s="144"/>
      <c r="DC19" s="144"/>
      <c r="DD19" s="144"/>
      <c r="DE19" s="144"/>
      <c r="DF19" s="144"/>
      <c r="DG19" s="144"/>
      <c r="DH19" s="144"/>
      <c r="DI19" s="144"/>
      <c r="DJ19" s="144"/>
      <c r="DK19" s="144"/>
      <c r="DL19" s="144"/>
      <c r="DM19" s="144"/>
      <c r="DN19" s="144"/>
      <c r="DO19" s="144"/>
      <c r="DP19" s="144"/>
      <c r="DQ19" s="144"/>
      <c r="DR19" s="144"/>
      <c r="DS19" s="144"/>
      <c r="DT19" s="144"/>
      <c r="DU19" s="144"/>
      <c r="DV19" s="144"/>
      <c r="DW19" s="144"/>
      <c r="DX19" s="144"/>
      <c r="DY19" s="144"/>
      <c r="DZ19" s="144"/>
      <c r="EA19" s="144"/>
      <c r="EB19" s="144"/>
      <c r="EC19" s="144"/>
      <c r="ED19" s="144"/>
      <c r="EE19" s="144"/>
      <c r="EF19" s="144"/>
      <c r="EG19" s="144"/>
      <c r="EH19" s="144"/>
      <c r="EI19" s="144"/>
      <c r="EJ19" s="144"/>
      <c r="EK19" s="144"/>
      <c r="EL19" s="144"/>
      <c r="EM19" s="144"/>
      <c r="EN19" s="144"/>
      <c r="EO19" s="144"/>
      <c r="EP19" s="144"/>
      <c r="EQ19" s="144"/>
      <c r="ER19" s="144"/>
      <c r="ES19" s="144"/>
      <c r="ET19" s="144"/>
      <c r="EU19" s="144"/>
      <c r="EV19" s="144"/>
      <c r="EW19" s="144"/>
      <c r="EX19" s="144"/>
      <c r="EY19" s="144"/>
      <c r="EZ19" s="144"/>
      <c r="FA19" s="144"/>
      <c r="FB19" s="144"/>
      <c r="FC19" s="144"/>
      <c r="FD19" s="144"/>
      <c r="FE19" s="144"/>
      <c r="FF19" s="144"/>
      <c r="FG19" s="144"/>
      <c r="FH19" s="144"/>
      <c r="FI19" s="144"/>
      <c r="FJ19" s="144"/>
      <c r="FK19" s="144"/>
      <c r="FL19" s="144"/>
      <c r="FM19" s="144"/>
      <c r="FN19" s="144"/>
      <c r="FO19" s="144"/>
      <c r="FP19" s="144"/>
      <c r="FQ19" s="144"/>
      <c r="FR19" s="144"/>
      <c r="FS19" s="144"/>
      <c r="FT19" s="144"/>
      <c r="FU19" s="144"/>
      <c r="FV19" s="144"/>
      <c r="FW19" s="144"/>
      <c r="FX19" s="144"/>
      <c r="FY19" s="144"/>
      <c r="FZ19" s="144"/>
      <c r="GA19" s="144"/>
      <c r="GB19" s="144"/>
      <c r="GC19" s="144"/>
      <c r="GD19" s="144"/>
      <c r="GE19" s="144"/>
      <c r="GF19" s="144"/>
      <c r="GG19" s="144"/>
      <c r="GH19" s="144"/>
      <c r="GI19" s="144"/>
      <c r="GJ19" s="144"/>
      <c r="GK19" s="144"/>
      <c r="GL19" s="144"/>
      <c r="GM19" s="144"/>
      <c r="GN19" s="144"/>
      <c r="GO19" s="144"/>
      <c r="GP19" s="144"/>
      <c r="GQ19" s="144"/>
      <c r="GR19" s="144"/>
      <c r="GS19" s="144"/>
      <c r="GT19" s="144"/>
      <c r="GU19" s="144"/>
      <c r="GV19" s="144"/>
      <c r="GW19" s="144"/>
      <c r="GX19" s="144"/>
      <c r="GY19" s="144"/>
      <c r="GZ19" s="144"/>
      <c r="HA19" s="144"/>
      <c r="HB19" s="144"/>
      <c r="HC19" s="144"/>
      <c r="HD19" s="144"/>
      <c r="HE19" s="144"/>
      <c r="HF19" s="144"/>
      <c r="HG19" s="144"/>
      <c r="HH19" s="144"/>
      <c r="HI19" s="144"/>
      <c r="HJ19" s="144"/>
      <c r="HK19" s="144"/>
      <c r="HL19" s="144"/>
      <c r="HM19" s="144"/>
      <c r="HN19" s="144"/>
      <c r="HO19" s="144"/>
      <c r="HP19" s="144"/>
      <c r="HQ19" s="144"/>
      <c r="HR19" s="144"/>
      <c r="HS19" s="144"/>
      <c r="HT19" s="144"/>
      <c r="HU19" s="144"/>
      <c r="HV19" s="144"/>
      <c r="HW19" s="144"/>
      <c r="HX19" s="144"/>
      <c r="HY19" s="144"/>
      <c r="HZ19" s="144"/>
      <c r="IA19" s="144"/>
      <c r="IB19" s="144"/>
      <c r="IC19" s="144"/>
      <c r="ID19" s="144"/>
      <c r="IE19" s="144"/>
      <c r="IF19" s="144"/>
      <c r="IG19" s="144"/>
      <c r="IH19" s="144"/>
      <c r="II19" s="144"/>
      <c r="IJ19" s="144"/>
      <c r="IK19" s="144"/>
      <c r="IL19" s="144"/>
      <c r="IM19" s="144"/>
      <c r="IN19" s="144"/>
      <c r="IO19" s="144"/>
      <c r="IP19" s="144"/>
      <c r="IQ19" s="144"/>
      <c r="IR19" s="144"/>
    </row>
    <row r="20" spans="1:252" s="145" customFormat="1" ht="30" customHeight="1">
      <c r="A20" s="270"/>
      <c r="B20" s="105">
        <v>11</v>
      </c>
      <c r="C20" s="107" t="s">
        <v>56</v>
      </c>
      <c r="D20" s="58" t="s">
        <v>35</v>
      </c>
      <c r="E20" s="61" t="s">
        <v>44</v>
      </c>
      <c r="F20" s="62" t="s">
        <v>49</v>
      </c>
      <c r="G20" s="63" t="s">
        <v>36</v>
      </c>
      <c r="H20" s="150">
        <v>3372943.74</v>
      </c>
      <c r="I20" s="151">
        <v>515454.7</v>
      </c>
      <c r="J20" s="151">
        <v>0</v>
      </c>
      <c r="K20" s="152">
        <f t="shared" si="1"/>
        <v>3888398.4400000004</v>
      </c>
      <c r="L20" s="153">
        <v>3372943.74</v>
      </c>
      <c r="M20" s="151">
        <v>515454.7</v>
      </c>
      <c r="N20" s="151">
        <v>0</v>
      </c>
      <c r="O20" s="152">
        <f t="shared" si="0"/>
        <v>3888398.4400000004</v>
      </c>
      <c r="P20" s="144"/>
      <c r="Q20" s="144"/>
      <c r="R20" s="144"/>
      <c r="S20" s="144"/>
      <c r="T20" s="144"/>
      <c r="U20" s="144"/>
      <c r="V20" s="144"/>
      <c r="W20" s="144"/>
      <c r="X20" s="144"/>
      <c r="Y20" s="144"/>
      <c r="Z20" s="144"/>
      <c r="AA20" s="144"/>
      <c r="AB20" s="144"/>
      <c r="AC20" s="144"/>
      <c r="AD20" s="144"/>
      <c r="AE20" s="144"/>
      <c r="AF20" s="144"/>
      <c r="AG20" s="144"/>
      <c r="AH20" s="144"/>
      <c r="AI20" s="144"/>
      <c r="AJ20" s="144"/>
      <c r="AK20" s="144"/>
      <c r="AL20" s="144"/>
      <c r="AM20" s="144"/>
      <c r="AN20" s="144"/>
      <c r="AO20" s="144"/>
      <c r="AP20" s="144"/>
      <c r="AQ20" s="144"/>
      <c r="AR20" s="144"/>
      <c r="AS20" s="144"/>
      <c r="AT20" s="144"/>
      <c r="AU20" s="144"/>
      <c r="AV20" s="144"/>
      <c r="AW20" s="144"/>
      <c r="AX20" s="144"/>
      <c r="AY20" s="144"/>
      <c r="AZ20" s="144"/>
      <c r="BA20" s="144"/>
      <c r="BB20" s="144"/>
      <c r="BC20" s="144"/>
      <c r="BD20" s="144"/>
      <c r="BE20" s="144"/>
      <c r="BF20" s="144"/>
      <c r="BG20" s="144"/>
      <c r="BH20" s="144"/>
      <c r="BI20" s="144"/>
      <c r="BJ20" s="144"/>
      <c r="BK20" s="144"/>
      <c r="BL20" s="144"/>
      <c r="BM20" s="144"/>
      <c r="BN20" s="144"/>
      <c r="BO20" s="144"/>
      <c r="BP20" s="144"/>
      <c r="BQ20" s="144"/>
      <c r="BR20" s="144"/>
      <c r="BS20" s="144"/>
      <c r="BT20" s="144"/>
      <c r="BU20" s="144"/>
      <c r="BV20" s="144"/>
      <c r="BW20" s="144"/>
      <c r="BX20" s="144"/>
      <c r="BY20" s="144"/>
      <c r="BZ20" s="144"/>
      <c r="CA20" s="144"/>
      <c r="CB20" s="144"/>
      <c r="CC20" s="144"/>
      <c r="CD20" s="144"/>
      <c r="CE20" s="144"/>
      <c r="CF20" s="144"/>
      <c r="CG20" s="144"/>
      <c r="CH20" s="144"/>
      <c r="CI20" s="144"/>
      <c r="CJ20" s="144"/>
      <c r="CK20" s="144"/>
      <c r="CL20" s="144"/>
      <c r="CM20" s="144"/>
      <c r="CN20" s="144"/>
      <c r="CO20" s="144"/>
      <c r="CP20" s="144"/>
      <c r="CQ20" s="144"/>
      <c r="CR20" s="144"/>
      <c r="CS20" s="144"/>
      <c r="CT20" s="144"/>
      <c r="CU20" s="144"/>
      <c r="CV20" s="144"/>
      <c r="CW20" s="144"/>
      <c r="CX20" s="144"/>
      <c r="CY20" s="144"/>
      <c r="CZ20" s="144"/>
      <c r="DA20" s="144"/>
      <c r="DB20" s="144"/>
      <c r="DC20" s="144"/>
      <c r="DD20" s="144"/>
      <c r="DE20" s="144"/>
      <c r="DF20" s="144"/>
      <c r="DG20" s="144"/>
      <c r="DH20" s="144"/>
      <c r="DI20" s="144"/>
      <c r="DJ20" s="144"/>
      <c r="DK20" s="144"/>
      <c r="DL20" s="144"/>
      <c r="DM20" s="144"/>
      <c r="DN20" s="144"/>
      <c r="DO20" s="144"/>
      <c r="DP20" s="144"/>
      <c r="DQ20" s="144"/>
      <c r="DR20" s="144"/>
      <c r="DS20" s="144"/>
      <c r="DT20" s="144"/>
      <c r="DU20" s="144"/>
      <c r="DV20" s="144"/>
      <c r="DW20" s="144"/>
      <c r="DX20" s="144"/>
      <c r="DY20" s="144"/>
      <c r="DZ20" s="144"/>
      <c r="EA20" s="144"/>
      <c r="EB20" s="144"/>
      <c r="EC20" s="144"/>
      <c r="ED20" s="144"/>
      <c r="EE20" s="144"/>
      <c r="EF20" s="144"/>
      <c r="EG20" s="144"/>
      <c r="EH20" s="144"/>
      <c r="EI20" s="144"/>
      <c r="EJ20" s="144"/>
      <c r="EK20" s="144"/>
      <c r="EL20" s="144"/>
      <c r="EM20" s="144"/>
      <c r="EN20" s="144"/>
      <c r="EO20" s="144"/>
      <c r="EP20" s="144"/>
      <c r="EQ20" s="144"/>
      <c r="ER20" s="144"/>
      <c r="ES20" s="144"/>
      <c r="ET20" s="144"/>
      <c r="EU20" s="144"/>
      <c r="EV20" s="144"/>
      <c r="EW20" s="144"/>
      <c r="EX20" s="144"/>
      <c r="EY20" s="144"/>
      <c r="EZ20" s="144"/>
      <c r="FA20" s="144"/>
      <c r="FB20" s="144"/>
      <c r="FC20" s="144"/>
      <c r="FD20" s="144"/>
      <c r="FE20" s="144"/>
      <c r="FF20" s="144"/>
      <c r="FG20" s="144"/>
      <c r="FH20" s="144"/>
      <c r="FI20" s="144"/>
      <c r="FJ20" s="144"/>
      <c r="FK20" s="144"/>
      <c r="FL20" s="144"/>
      <c r="FM20" s="144"/>
      <c r="FN20" s="144"/>
      <c r="FO20" s="144"/>
      <c r="FP20" s="144"/>
      <c r="FQ20" s="144"/>
      <c r="FR20" s="144"/>
      <c r="FS20" s="144"/>
      <c r="FT20" s="144"/>
      <c r="FU20" s="144"/>
      <c r="FV20" s="144"/>
      <c r="FW20" s="144"/>
      <c r="FX20" s="144"/>
      <c r="FY20" s="144"/>
      <c r="FZ20" s="144"/>
      <c r="GA20" s="144"/>
      <c r="GB20" s="144"/>
      <c r="GC20" s="144"/>
      <c r="GD20" s="144"/>
      <c r="GE20" s="144"/>
      <c r="GF20" s="144"/>
      <c r="GG20" s="144"/>
      <c r="GH20" s="144"/>
      <c r="GI20" s="144"/>
      <c r="GJ20" s="144"/>
      <c r="GK20" s="144"/>
      <c r="GL20" s="144"/>
      <c r="GM20" s="144"/>
      <c r="GN20" s="144"/>
      <c r="GO20" s="144"/>
      <c r="GP20" s="144"/>
      <c r="GQ20" s="144"/>
      <c r="GR20" s="144"/>
      <c r="GS20" s="144"/>
      <c r="GT20" s="144"/>
      <c r="GU20" s="144"/>
      <c r="GV20" s="144"/>
      <c r="GW20" s="144"/>
      <c r="GX20" s="144"/>
      <c r="GY20" s="144"/>
      <c r="GZ20" s="144"/>
      <c r="HA20" s="144"/>
      <c r="HB20" s="144"/>
      <c r="HC20" s="144"/>
      <c r="HD20" s="144"/>
      <c r="HE20" s="144"/>
      <c r="HF20" s="144"/>
      <c r="HG20" s="144"/>
      <c r="HH20" s="144"/>
      <c r="HI20" s="144"/>
      <c r="HJ20" s="144"/>
      <c r="HK20" s="144"/>
      <c r="HL20" s="144"/>
      <c r="HM20" s="144"/>
      <c r="HN20" s="144"/>
      <c r="HO20" s="144"/>
      <c r="HP20" s="144"/>
      <c r="HQ20" s="144"/>
      <c r="HR20" s="144"/>
      <c r="HS20" s="144"/>
      <c r="HT20" s="144"/>
      <c r="HU20" s="144"/>
      <c r="HV20" s="144"/>
      <c r="HW20" s="144"/>
      <c r="HX20" s="144"/>
      <c r="HY20" s="144"/>
      <c r="HZ20" s="144"/>
      <c r="IA20" s="144"/>
      <c r="IB20" s="144"/>
      <c r="IC20" s="144"/>
      <c r="ID20" s="144"/>
      <c r="IE20" s="144"/>
      <c r="IF20" s="144"/>
      <c r="IG20" s="144"/>
      <c r="IH20" s="144"/>
      <c r="II20" s="144"/>
      <c r="IJ20" s="144"/>
      <c r="IK20" s="144"/>
      <c r="IL20" s="144"/>
      <c r="IM20" s="144"/>
      <c r="IN20" s="144"/>
      <c r="IO20" s="144"/>
      <c r="IP20" s="144"/>
      <c r="IQ20" s="144"/>
      <c r="IR20" s="144"/>
    </row>
    <row r="21" spans="2:252" s="145" customFormat="1" ht="30" customHeight="1">
      <c r="B21" s="105">
        <v>12</v>
      </c>
      <c r="C21" s="107" t="s">
        <v>56</v>
      </c>
      <c r="D21" s="58" t="s">
        <v>35</v>
      </c>
      <c r="E21" s="61" t="s">
        <v>41</v>
      </c>
      <c r="F21" s="62" t="s">
        <v>61</v>
      </c>
      <c r="G21" s="63" t="s">
        <v>36</v>
      </c>
      <c r="H21" s="150">
        <v>0</v>
      </c>
      <c r="I21" s="151">
        <v>4872123.28</v>
      </c>
      <c r="J21" s="151">
        <v>0</v>
      </c>
      <c r="K21" s="152">
        <f t="shared" si="1"/>
        <v>4872123.28</v>
      </c>
      <c r="L21" s="153">
        <v>0</v>
      </c>
      <c r="M21" s="151">
        <v>4872123.28</v>
      </c>
      <c r="N21" s="151">
        <v>0</v>
      </c>
      <c r="O21" s="152">
        <f t="shared" si="0"/>
        <v>4872123.28</v>
      </c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144"/>
      <c r="AM21" s="144"/>
      <c r="AN21" s="144"/>
      <c r="AO21" s="144"/>
      <c r="AP21" s="144"/>
      <c r="AQ21" s="144"/>
      <c r="AR21" s="144"/>
      <c r="AS21" s="144"/>
      <c r="AT21" s="144"/>
      <c r="AU21" s="144"/>
      <c r="AV21" s="144"/>
      <c r="AW21" s="144"/>
      <c r="AX21" s="144"/>
      <c r="AY21" s="144"/>
      <c r="AZ21" s="144"/>
      <c r="BA21" s="144"/>
      <c r="BB21" s="144"/>
      <c r="BC21" s="144"/>
      <c r="BD21" s="144"/>
      <c r="BE21" s="144"/>
      <c r="BF21" s="144"/>
      <c r="BG21" s="144"/>
      <c r="BH21" s="144"/>
      <c r="BI21" s="144"/>
      <c r="BJ21" s="144"/>
      <c r="BK21" s="144"/>
      <c r="BL21" s="144"/>
      <c r="BM21" s="144"/>
      <c r="BN21" s="144"/>
      <c r="BO21" s="144"/>
      <c r="BP21" s="144"/>
      <c r="BQ21" s="144"/>
      <c r="BR21" s="144"/>
      <c r="BS21" s="144"/>
      <c r="BT21" s="144"/>
      <c r="BU21" s="144"/>
      <c r="BV21" s="144"/>
      <c r="BW21" s="144"/>
      <c r="BX21" s="144"/>
      <c r="BY21" s="144"/>
      <c r="BZ21" s="144"/>
      <c r="CA21" s="144"/>
      <c r="CB21" s="144"/>
      <c r="CC21" s="144"/>
      <c r="CD21" s="144"/>
      <c r="CE21" s="144"/>
      <c r="CF21" s="144"/>
      <c r="CG21" s="144"/>
      <c r="CH21" s="144"/>
      <c r="CI21" s="144"/>
      <c r="CJ21" s="144"/>
      <c r="CK21" s="144"/>
      <c r="CL21" s="144"/>
      <c r="CM21" s="144"/>
      <c r="CN21" s="144"/>
      <c r="CO21" s="144"/>
      <c r="CP21" s="144"/>
      <c r="CQ21" s="144"/>
      <c r="CR21" s="144"/>
      <c r="CS21" s="144"/>
      <c r="CT21" s="144"/>
      <c r="CU21" s="144"/>
      <c r="CV21" s="144"/>
      <c r="CW21" s="144"/>
      <c r="CX21" s="144"/>
      <c r="CY21" s="144"/>
      <c r="CZ21" s="144"/>
      <c r="DA21" s="144"/>
      <c r="DB21" s="144"/>
      <c r="DC21" s="144"/>
      <c r="DD21" s="144"/>
      <c r="DE21" s="144"/>
      <c r="DF21" s="144"/>
      <c r="DG21" s="144"/>
      <c r="DH21" s="144"/>
      <c r="DI21" s="144"/>
      <c r="DJ21" s="144"/>
      <c r="DK21" s="144"/>
      <c r="DL21" s="144"/>
      <c r="DM21" s="144"/>
      <c r="DN21" s="144"/>
      <c r="DO21" s="144"/>
      <c r="DP21" s="144"/>
      <c r="DQ21" s="144"/>
      <c r="DR21" s="144"/>
      <c r="DS21" s="144"/>
      <c r="DT21" s="144"/>
      <c r="DU21" s="144"/>
      <c r="DV21" s="144"/>
      <c r="DW21" s="144"/>
      <c r="DX21" s="144"/>
      <c r="DY21" s="144"/>
      <c r="DZ21" s="144"/>
      <c r="EA21" s="144"/>
      <c r="EB21" s="144"/>
      <c r="EC21" s="144"/>
      <c r="ED21" s="144"/>
      <c r="EE21" s="144"/>
      <c r="EF21" s="144"/>
      <c r="EG21" s="144"/>
      <c r="EH21" s="144"/>
      <c r="EI21" s="144"/>
      <c r="EJ21" s="144"/>
      <c r="EK21" s="144"/>
      <c r="EL21" s="144"/>
      <c r="EM21" s="144"/>
      <c r="EN21" s="144"/>
      <c r="EO21" s="144"/>
      <c r="EP21" s="144"/>
      <c r="EQ21" s="144"/>
      <c r="ER21" s="144"/>
      <c r="ES21" s="144"/>
      <c r="ET21" s="144"/>
      <c r="EU21" s="144"/>
      <c r="EV21" s="144"/>
      <c r="EW21" s="144"/>
      <c r="EX21" s="144"/>
      <c r="EY21" s="144"/>
      <c r="EZ21" s="144"/>
      <c r="FA21" s="144"/>
      <c r="FB21" s="144"/>
      <c r="FC21" s="144"/>
      <c r="FD21" s="144"/>
      <c r="FE21" s="144"/>
      <c r="FF21" s="144"/>
      <c r="FG21" s="144"/>
      <c r="FH21" s="144"/>
      <c r="FI21" s="144"/>
      <c r="FJ21" s="144"/>
      <c r="FK21" s="144"/>
      <c r="FL21" s="144"/>
      <c r="FM21" s="144"/>
      <c r="FN21" s="144"/>
      <c r="FO21" s="144"/>
      <c r="FP21" s="144"/>
      <c r="FQ21" s="144"/>
      <c r="FR21" s="144"/>
      <c r="FS21" s="144"/>
      <c r="FT21" s="144"/>
      <c r="FU21" s="144"/>
      <c r="FV21" s="144"/>
      <c r="FW21" s="144"/>
      <c r="FX21" s="144"/>
      <c r="FY21" s="144"/>
      <c r="FZ21" s="144"/>
      <c r="GA21" s="144"/>
      <c r="GB21" s="144"/>
      <c r="GC21" s="144"/>
      <c r="GD21" s="144"/>
      <c r="GE21" s="144"/>
      <c r="GF21" s="144"/>
      <c r="GG21" s="144"/>
      <c r="GH21" s="144"/>
      <c r="GI21" s="144"/>
      <c r="GJ21" s="144"/>
      <c r="GK21" s="144"/>
      <c r="GL21" s="144"/>
      <c r="GM21" s="144"/>
      <c r="GN21" s="144"/>
      <c r="GO21" s="144"/>
      <c r="GP21" s="144"/>
      <c r="GQ21" s="144"/>
      <c r="GR21" s="144"/>
      <c r="GS21" s="144"/>
      <c r="GT21" s="144"/>
      <c r="GU21" s="144"/>
      <c r="GV21" s="144"/>
      <c r="GW21" s="144"/>
      <c r="GX21" s="144"/>
      <c r="GY21" s="144"/>
      <c r="GZ21" s="144"/>
      <c r="HA21" s="144"/>
      <c r="HB21" s="144"/>
      <c r="HC21" s="144"/>
      <c r="HD21" s="144"/>
      <c r="HE21" s="144"/>
      <c r="HF21" s="144"/>
      <c r="HG21" s="144"/>
      <c r="HH21" s="144"/>
      <c r="HI21" s="144"/>
      <c r="HJ21" s="144"/>
      <c r="HK21" s="144"/>
      <c r="HL21" s="144"/>
      <c r="HM21" s="144"/>
      <c r="HN21" s="144"/>
      <c r="HO21" s="144"/>
      <c r="HP21" s="144"/>
      <c r="HQ21" s="144"/>
      <c r="HR21" s="144"/>
      <c r="HS21" s="144"/>
      <c r="HT21" s="144"/>
      <c r="HU21" s="144"/>
      <c r="HV21" s="144"/>
      <c r="HW21" s="144"/>
      <c r="HX21" s="144"/>
      <c r="HY21" s="144"/>
      <c r="HZ21" s="144"/>
      <c r="IA21" s="144"/>
      <c r="IB21" s="144"/>
      <c r="IC21" s="144"/>
      <c r="ID21" s="144"/>
      <c r="IE21" s="144"/>
      <c r="IF21" s="144"/>
      <c r="IG21" s="144"/>
      <c r="IH21" s="144"/>
      <c r="II21" s="144"/>
      <c r="IJ21" s="144"/>
      <c r="IK21" s="144"/>
      <c r="IL21" s="144"/>
      <c r="IM21" s="144"/>
      <c r="IN21" s="144"/>
      <c r="IO21" s="144"/>
      <c r="IP21" s="144"/>
      <c r="IQ21" s="144"/>
      <c r="IR21" s="144"/>
    </row>
    <row r="22" spans="2:252" s="145" customFormat="1" ht="30" customHeight="1">
      <c r="B22" s="105">
        <v>13</v>
      </c>
      <c r="C22" s="107" t="s">
        <v>56</v>
      </c>
      <c r="D22" s="58" t="s">
        <v>35</v>
      </c>
      <c r="E22" s="61" t="s">
        <v>68</v>
      </c>
      <c r="F22" s="62" t="s">
        <v>61</v>
      </c>
      <c r="G22" s="63" t="s">
        <v>36</v>
      </c>
      <c r="H22" s="150">
        <v>0</v>
      </c>
      <c r="I22" s="151">
        <v>3266027.4</v>
      </c>
      <c r="J22" s="151">
        <v>0</v>
      </c>
      <c r="K22" s="152">
        <f t="shared" si="1"/>
        <v>3266027.4</v>
      </c>
      <c r="L22" s="153">
        <v>0</v>
      </c>
      <c r="M22" s="151">
        <v>3266027.4</v>
      </c>
      <c r="N22" s="151">
        <v>0</v>
      </c>
      <c r="O22" s="152">
        <f t="shared" si="0"/>
        <v>3266027.4</v>
      </c>
      <c r="P22" s="144"/>
      <c r="Q22" s="144"/>
      <c r="R22" s="144"/>
      <c r="S22" s="144"/>
      <c r="T22" s="144"/>
      <c r="U22" s="144"/>
      <c r="V22" s="144"/>
      <c r="W22" s="144"/>
      <c r="X22" s="144"/>
      <c r="Y22" s="144"/>
      <c r="Z22" s="144"/>
      <c r="AA22" s="144"/>
      <c r="AB22" s="144"/>
      <c r="AC22" s="144"/>
      <c r="AD22" s="144"/>
      <c r="AE22" s="144"/>
      <c r="AF22" s="144"/>
      <c r="AG22" s="144"/>
      <c r="AH22" s="144"/>
      <c r="AI22" s="144"/>
      <c r="AJ22" s="144"/>
      <c r="AK22" s="144"/>
      <c r="AL22" s="144"/>
      <c r="AM22" s="144"/>
      <c r="AN22" s="144"/>
      <c r="AO22" s="144"/>
      <c r="AP22" s="144"/>
      <c r="AQ22" s="144"/>
      <c r="AR22" s="144"/>
      <c r="AS22" s="144"/>
      <c r="AT22" s="144"/>
      <c r="AU22" s="144"/>
      <c r="AV22" s="144"/>
      <c r="AW22" s="144"/>
      <c r="AX22" s="144"/>
      <c r="AY22" s="144"/>
      <c r="AZ22" s="144"/>
      <c r="BA22" s="144"/>
      <c r="BB22" s="144"/>
      <c r="BC22" s="144"/>
      <c r="BD22" s="144"/>
      <c r="BE22" s="144"/>
      <c r="BF22" s="144"/>
      <c r="BG22" s="144"/>
      <c r="BH22" s="144"/>
      <c r="BI22" s="144"/>
      <c r="BJ22" s="144"/>
      <c r="BK22" s="144"/>
      <c r="BL22" s="144"/>
      <c r="BM22" s="144"/>
      <c r="BN22" s="144"/>
      <c r="BO22" s="144"/>
      <c r="BP22" s="144"/>
      <c r="BQ22" s="144"/>
      <c r="BR22" s="144"/>
      <c r="BS22" s="144"/>
      <c r="BT22" s="144"/>
      <c r="BU22" s="144"/>
      <c r="BV22" s="144"/>
      <c r="BW22" s="144"/>
      <c r="BX22" s="144"/>
      <c r="BY22" s="144"/>
      <c r="BZ22" s="144"/>
      <c r="CA22" s="144"/>
      <c r="CB22" s="144"/>
      <c r="CC22" s="144"/>
      <c r="CD22" s="144"/>
      <c r="CE22" s="144"/>
      <c r="CF22" s="144"/>
      <c r="CG22" s="144"/>
      <c r="CH22" s="144"/>
      <c r="CI22" s="144"/>
      <c r="CJ22" s="144"/>
      <c r="CK22" s="144"/>
      <c r="CL22" s="144"/>
      <c r="CM22" s="144"/>
      <c r="CN22" s="144"/>
      <c r="CO22" s="144"/>
      <c r="CP22" s="144"/>
      <c r="CQ22" s="144"/>
      <c r="CR22" s="144"/>
      <c r="CS22" s="144"/>
      <c r="CT22" s="144"/>
      <c r="CU22" s="144"/>
      <c r="CV22" s="144"/>
      <c r="CW22" s="144"/>
      <c r="CX22" s="144"/>
      <c r="CY22" s="144"/>
      <c r="CZ22" s="144"/>
      <c r="DA22" s="144"/>
      <c r="DB22" s="144"/>
      <c r="DC22" s="144"/>
      <c r="DD22" s="144"/>
      <c r="DE22" s="144"/>
      <c r="DF22" s="144"/>
      <c r="DG22" s="144"/>
      <c r="DH22" s="144"/>
      <c r="DI22" s="144"/>
      <c r="DJ22" s="144"/>
      <c r="DK22" s="144"/>
      <c r="DL22" s="144"/>
      <c r="DM22" s="144"/>
      <c r="DN22" s="144"/>
      <c r="DO22" s="144"/>
      <c r="DP22" s="144"/>
      <c r="DQ22" s="144"/>
      <c r="DR22" s="144"/>
      <c r="DS22" s="144"/>
      <c r="DT22" s="144"/>
      <c r="DU22" s="144"/>
      <c r="DV22" s="144"/>
      <c r="DW22" s="144"/>
      <c r="DX22" s="144"/>
      <c r="DY22" s="144"/>
      <c r="DZ22" s="144"/>
      <c r="EA22" s="144"/>
      <c r="EB22" s="144"/>
      <c r="EC22" s="144"/>
      <c r="ED22" s="144"/>
      <c r="EE22" s="144"/>
      <c r="EF22" s="144"/>
      <c r="EG22" s="144"/>
      <c r="EH22" s="144"/>
      <c r="EI22" s="144"/>
      <c r="EJ22" s="144"/>
      <c r="EK22" s="144"/>
      <c r="EL22" s="144"/>
      <c r="EM22" s="144"/>
      <c r="EN22" s="144"/>
      <c r="EO22" s="144"/>
      <c r="EP22" s="144"/>
      <c r="EQ22" s="144"/>
      <c r="ER22" s="144"/>
      <c r="ES22" s="144"/>
      <c r="ET22" s="144"/>
      <c r="EU22" s="144"/>
      <c r="EV22" s="144"/>
      <c r="EW22" s="144"/>
      <c r="EX22" s="144"/>
      <c r="EY22" s="144"/>
      <c r="EZ22" s="144"/>
      <c r="FA22" s="144"/>
      <c r="FB22" s="144"/>
      <c r="FC22" s="144"/>
      <c r="FD22" s="144"/>
      <c r="FE22" s="144"/>
      <c r="FF22" s="144"/>
      <c r="FG22" s="144"/>
      <c r="FH22" s="144"/>
      <c r="FI22" s="144"/>
      <c r="FJ22" s="144"/>
      <c r="FK22" s="144"/>
      <c r="FL22" s="144"/>
      <c r="FM22" s="144"/>
      <c r="FN22" s="144"/>
      <c r="FO22" s="144"/>
      <c r="FP22" s="144"/>
      <c r="FQ22" s="144"/>
      <c r="FR22" s="144"/>
      <c r="FS22" s="144"/>
      <c r="FT22" s="144"/>
      <c r="FU22" s="144"/>
      <c r="FV22" s="144"/>
      <c r="FW22" s="144"/>
      <c r="FX22" s="144"/>
      <c r="FY22" s="144"/>
      <c r="FZ22" s="144"/>
      <c r="GA22" s="144"/>
      <c r="GB22" s="144"/>
      <c r="GC22" s="144"/>
      <c r="GD22" s="144"/>
      <c r="GE22" s="144"/>
      <c r="GF22" s="144"/>
      <c r="GG22" s="144"/>
      <c r="GH22" s="144"/>
      <c r="GI22" s="144"/>
      <c r="GJ22" s="144"/>
      <c r="GK22" s="144"/>
      <c r="GL22" s="144"/>
      <c r="GM22" s="144"/>
      <c r="GN22" s="144"/>
      <c r="GO22" s="144"/>
      <c r="GP22" s="144"/>
      <c r="GQ22" s="144"/>
      <c r="GR22" s="144"/>
      <c r="GS22" s="144"/>
      <c r="GT22" s="144"/>
      <c r="GU22" s="144"/>
      <c r="GV22" s="144"/>
      <c r="GW22" s="144"/>
      <c r="GX22" s="144"/>
      <c r="GY22" s="144"/>
      <c r="GZ22" s="144"/>
      <c r="HA22" s="144"/>
      <c r="HB22" s="144"/>
      <c r="HC22" s="144"/>
      <c r="HD22" s="144"/>
      <c r="HE22" s="144"/>
      <c r="HF22" s="144"/>
      <c r="HG22" s="144"/>
      <c r="HH22" s="144"/>
      <c r="HI22" s="144"/>
      <c r="HJ22" s="144"/>
      <c r="HK22" s="144"/>
      <c r="HL22" s="144"/>
      <c r="HM22" s="144"/>
      <c r="HN22" s="144"/>
      <c r="HO22" s="144"/>
      <c r="HP22" s="144"/>
      <c r="HQ22" s="144"/>
      <c r="HR22" s="144"/>
      <c r="HS22" s="144"/>
      <c r="HT22" s="144"/>
      <c r="HU22" s="144"/>
      <c r="HV22" s="144"/>
      <c r="HW22" s="144"/>
      <c r="HX22" s="144"/>
      <c r="HY22" s="144"/>
      <c r="HZ22" s="144"/>
      <c r="IA22" s="144"/>
      <c r="IB22" s="144"/>
      <c r="IC22" s="144"/>
      <c r="ID22" s="144"/>
      <c r="IE22" s="144"/>
      <c r="IF22" s="144"/>
      <c r="IG22" s="144"/>
      <c r="IH22" s="144"/>
      <c r="II22" s="144"/>
      <c r="IJ22" s="144"/>
      <c r="IK22" s="144"/>
      <c r="IL22" s="144"/>
      <c r="IM22" s="144"/>
      <c r="IN22" s="144"/>
      <c r="IO22" s="144"/>
      <c r="IP22" s="144"/>
      <c r="IQ22" s="144"/>
      <c r="IR22" s="144"/>
    </row>
    <row r="23" spans="2:252" s="145" customFormat="1" ht="30" customHeight="1">
      <c r="B23" s="105">
        <v>14</v>
      </c>
      <c r="C23" s="107" t="s">
        <v>69</v>
      </c>
      <c r="D23" s="58" t="s">
        <v>35</v>
      </c>
      <c r="E23" s="61" t="s">
        <v>41</v>
      </c>
      <c r="F23" s="62" t="s">
        <v>61</v>
      </c>
      <c r="G23" s="63" t="s">
        <v>36</v>
      </c>
      <c r="H23" s="150">
        <v>0</v>
      </c>
      <c r="I23" s="151">
        <v>430684.94</v>
      </c>
      <c r="J23" s="151">
        <v>0</v>
      </c>
      <c r="K23" s="152">
        <f t="shared" si="1"/>
        <v>430684.94</v>
      </c>
      <c r="L23" s="153">
        <v>0</v>
      </c>
      <c r="M23" s="151">
        <v>430684.94</v>
      </c>
      <c r="N23" s="151">
        <v>0</v>
      </c>
      <c r="O23" s="152">
        <f t="shared" si="0"/>
        <v>430684.94</v>
      </c>
      <c r="P23" s="144"/>
      <c r="Q23" s="144"/>
      <c r="R23" s="144"/>
      <c r="S23" s="144"/>
      <c r="T23" s="144"/>
      <c r="U23" s="144"/>
      <c r="V23" s="144"/>
      <c r="W23" s="144"/>
      <c r="X23" s="144"/>
      <c r="Y23" s="144"/>
      <c r="Z23" s="144"/>
      <c r="AA23" s="144"/>
      <c r="AB23" s="144"/>
      <c r="AC23" s="144"/>
      <c r="AD23" s="144"/>
      <c r="AE23" s="144"/>
      <c r="AF23" s="144"/>
      <c r="AG23" s="144"/>
      <c r="AH23" s="144"/>
      <c r="AI23" s="144"/>
      <c r="AJ23" s="144"/>
      <c r="AK23" s="144"/>
      <c r="AL23" s="144"/>
      <c r="AM23" s="144"/>
      <c r="AN23" s="144"/>
      <c r="AO23" s="144"/>
      <c r="AP23" s="144"/>
      <c r="AQ23" s="144"/>
      <c r="AR23" s="144"/>
      <c r="AS23" s="144"/>
      <c r="AT23" s="144"/>
      <c r="AU23" s="144"/>
      <c r="AV23" s="144"/>
      <c r="AW23" s="144"/>
      <c r="AX23" s="144"/>
      <c r="AY23" s="144"/>
      <c r="AZ23" s="144"/>
      <c r="BA23" s="144"/>
      <c r="BB23" s="144"/>
      <c r="BC23" s="144"/>
      <c r="BD23" s="144"/>
      <c r="BE23" s="144"/>
      <c r="BF23" s="144"/>
      <c r="BG23" s="144"/>
      <c r="BH23" s="144"/>
      <c r="BI23" s="144"/>
      <c r="BJ23" s="144"/>
      <c r="BK23" s="144"/>
      <c r="BL23" s="144"/>
      <c r="BM23" s="144"/>
      <c r="BN23" s="144"/>
      <c r="BO23" s="144"/>
      <c r="BP23" s="144"/>
      <c r="BQ23" s="144"/>
      <c r="BR23" s="144"/>
      <c r="BS23" s="144"/>
      <c r="BT23" s="144"/>
      <c r="BU23" s="144"/>
      <c r="BV23" s="144"/>
      <c r="BW23" s="144"/>
      <c r="BX23" s="144"/>
      <c r="BY23" s="144"/>
      <c r="BZ23" s="144"/>
      <c r="CA23" s="144"/>
      <c r="CB23" s="144"/>
      <c r="CC23" s="144"/>
      <c r="CD23" s="144"/>
      <c r="CE23" s="144"/>
      <c r="CF23" s="144"/>
      <c r="CG23" s="144"/>
      <c r="CH23" s="144"/>
      <c r="CI23" s="144"/>
      <c r="CJ23" s="144"/>
      <c r="CK23" s="144"/>
      <c r="CL23" s="144"/>
      <c r="CM23" s="144"/>
      <c r="CN23" s="144"/>
      <c r="CO23" s="144"/>
      <c r="CP23" s="144"/>
      <c r="CQ23" s="144"/>
      <c r="CR23" s="144"/>
      <c r="CS23" s="144"/>
      <c r="CT23" s="144"/>
      <c r="CU23" s="144"/>
      <c r="CV23" s="144"/>
      <c r="CW23" s="144"/>
      <c r="CX23" s="144"/>
      <c r="CY23" s="144"/>
      <c r="CZ23" s="144"/>
      <c r="DA23" s="144"/>
      <c r="DB23" s="144"/>
      <c r="DC23" s="144"/>
      <c r="DD23" s="144"/>
      <c r="DE23" s="144"/>
      <c r="DF23" s="144"/>
      <c r="DG23" s="144"/>
      <c r="DH23" s="144"/>
      <c r="DI23" s="144"/>
      <c r="DJ23" s="144"/>
      <c r="DK23" s="144"/>
      <c r="DL23" s="144"/>
      <c r="DM23" s="144"/>
      <c r="DN23" s="144"/>
      <c r="DO23" s="144"/>
      <c r="DP23" s="144"/>
      <c r="DQ23" s="144"/>
      <c r="DR23" s="144"/>
      <c r="DS23" s="144"/>
      <c r="DT23" s="144"/>
      <c r="DU23" s="144"/>
      <c r="DV23" s="144"/>
      <c r="DW23" s="144"/>
      <c r="DX23" s="144"/>
      <c r="DY23" s="144"/>
      <c r="DZ23" s="144"/>
      <c r="EA23" s="144"/>
      <c r="EB23" s="144"/>
      <c r="EC23" s="144"/>
      <c r="ED23" s="144"/>
      <c r="EE23" s="144"/>
      <c r="EF23" s="144"/>
      <c r="EG23" s="144"/>
      <c r="EH23" s="144"/>
      <c r="EI23" s="144"/>
      <c r="EJ23" s="144"/>
      <c r="EK23" s="144"/>
      <c r="EL23" s="144"/>
      <c r="EM23" s="144"/>
      <c r="EN23" s="144"/>
      <c r="EO23" s="144"/>
      <c r="EP23" s="144"/>
      <c r="EQ23" s="144"/>
      <c r="ER23" s="144"/>
      <c r="ES23" s="144"/>
      <c r="ET23" s="144"/>
      <c r="EU23" s="144"/>
      <c r="EV23" s="144"/>
      <c r="EW23" s="144"/>
      <c r="EX23" s="144"/>
      <c r="EY23" s="144"/>
      <c r="EZ23" s="144"/>
      <c r="FA23" s="144"/>
      <c r="FB23" s="144"/>
      <c r="FC23" s="144"/>
      <c r="FD23" s="144"/>
      <c r="FE23" s="144"/>
      <c r="FF23" s="144"/>
      <c r="FG23" s="144"/>
      <c r="FH23" s="144"/>
      <c r="FI23" s="144"/>
      <c r="FJ23" s="144"/>
      <c r="FK23" s="144"/>
      <c r="FL23" s="144"/>
      <c r="FM23" s="144"/>
      <c r="FN23" s="144"/>
      <c r="FO23" s="144"/>
      <c r="FP23" s="144"/>
      <c r="FQ23" s="144"/>
      <c r="FR23" s="144"/>
      <c r="FS23" s="144"/>
      <c r="FT23" s="144"/>
      <c r="FU23" s="144"/>
      <c r="FV23" s="144"/>
      <c r="FW23" s="144"/>
      <c r="FX23" s="144"/>
      <c r="FY23" s="144"/>
      <c r="FZ23" s="144"/>
      <c r="GA23" s="144"/>
      <c r="GB23" s="144"/>
      <c r="GC23" s="144"/>
      <c r="GD23" s="144"/>
      <c r="GE23" s="144"/>
      <c r="GF23" s="144"/>
      <c r="GG23" s="144"/>
      <c r="GH23" s="144"/>
      <c r="GI23" s="144"/>
      <c r="GJ23" s="144"/>
      <c r="GK23" s="144"/>
      <c r="GL23" s="144"/>
      <c r="GM23" s="144"/>
      <c r="GN23" s="144"/>
      <c r="GO23" s="144"/>
      <c r="GP23" s="144"/>
      <c r="GQ23" s="144"/>
      <c r="GR23" s="144"/>
      <c r="GS23" s="144"/>
      <c r="GT23" s="144"/>
      <c r="GU23" s="144"/>
      <c r="GV23" s="144"/>
      <c r="GW23" s="144"/>
      <c r="GX23" s="144"/>
      <c r="GY23" s="144"/>
      <c r="GZ23" s="144"/>
      <c r="HA23" s="144"/>
      <c r="HB23" s="144"/>
      <c r="HC23" s="144"/>
      <c r="HD23" s="144"/>
      <c r="HE23" s="144"/>
      <c r="HF23" s="144"/>
      <c r="HG23" s="144"/>
      <c r="HH23" s="144"/>
      <c r="HI23" s="144"/>
      <c r="HJ23" s="144"/>
      <c r="HK23" s="144"/>
      <c r="HL23" s="144"/>
      <c r="HM23" s="144"/>
      <c r="HN23" s="144"/>
      <c r="HO23" s="144"/>
      <c r="HP23" s="144"/>
      <c r="HQ23" s="144"/>
      <c r="HR23" s="144"/>
      <c r="HS23" s="144"/>
      <c r="HT23" s="144"/>
      <c r="HU23" s="144"/>
      <c r="HV23" s="144"/>
      <c r="HW23" s="144"/>
      <c r="HX23" s="144"/>
      <c r="HY23" s="144"/>
      <c r="HZ23" s="144"/>
      <c r="IA23" s="144"/>
      <c r="IB23" s="144"/>
      <c r="IC23" s="144"/>
      <c r="ID23" s="144"/>
      <c r="IE23" s="144"/>
      <c r="IF23" s="144"/>
      <c r="IG23" s="144"/>
      <c r="IH23" s="144"/>
      <c r="II23" s="144"/>
      <c r="IJ23" s="144"/>
      <c r="IK23" s="144"/>
      <c r="IL23" s="144"/>
      <c r="IM23" s="144"/>
      <c r="IN23" s="144"/>
      <c r="IO23" s="144"/>
      <c r="IP23" s="144"/>
      <c r="IQ23" s="144"/>
      <c r="IR23" s="144"/>
    </row>
    <row r="24" spans="2:252" s="145" customFormat="1" ht="30" customHeight="1" thickBot="1">
      <c r="B24" s="105">
        <v>15</v>
      </c>
      <c r="C24" s="107" t="s">
        <v>69</v>
      </c>
      <c r="D24" s="58" t="s">
        <v>35</v>
      </c>
      <c r="E24" s="61" t="s">
        <v>68</v>
      </c>
      <c r="F24" s="62" t="s">
        <v>61</v>
      </c>
      <c r="G24" s="63" t="s">
        <v>36</v>
      </c>
      <c r="H24" s="150">
        <v>0</v>
      </c>
      <c r="I24" s="151">
        <v>287123.29</v>
      </c>
      <c r="J24" s="151">
        <v>0</v>
      </c>
      <c r="K24" s="152">
        <f t="shared" si="1"/>
        <v>287123.29</v>
      </c>
      <c r="L24" s="153">
        <v>0</v>
      </c>
      <c r="M24" s="151">
        <v>287123.29</v>
      </c>
      <c r="N24" s="151">
        <v>0</v>
      </c>
      <c r="O24" s="152">
        <f t="shared" si="0"/>
        <v>287123.29</v>
      </c>
      <c r="P24" s="144"/>
      <c r="Q24" s="154"/>
      <c r="R24" s="144"/>
      <c r="S24" s="144"/>
      <c r="T24" s="144"/>
      <c r="U24" s="144"/>
      <c r="V24" s="144"/>
      <c r="W24" s="144"/>
      <c r="X24" s="144"/>
      <c r="Y24" s="144"/>
      <c r="Z24" s="144"/>
      <c r="AA24" s="144"/>
      <c r="AB24" s="144"/>
      <c r="AC24" s="144"/>
      <c r="AD24" s="144"/>
      <c r="AE24" s="144"/>
      <c r="AF24" s="144"/>
      <c r="AG24" s="144"/>
      <c r="AH24" s="144"/>
      <c r="AI24" s="144"/>
      <c r="AJ24" s="144"/>
      <c r="AK24" s="144"/>
      <c r="AL24" s="144"/>
      <c r="AM24" s="144"/>
      <c r="AN24" s="144"/>
      <c r="AO24" s="144"/>
      <c r="AP24" s="144"/>
      <c r="AQ24" s="144"/>
      <c r="AR24" s="144"/>
      <c r="AS24" s="144"/>
      <c r="AT24" s="144"/>
      <c r="AU24" s="144"/>
      <c r="AV24" s="144"/>
      <c r="AW24" s="144"/>
      <c r="AX24" s="144"/>
      <c r="AY24" s="144"/>
      <c r="AZ24" s="144"/>
      <c r="BA24" s="144"/>
      <c r="BB24" s="144"/>
      <c r="BC24" s="144"/>
      <c r="BD24" s="144"/>
      <c r="BE24" s="144"/>
      <c r="BF24" s="144"/>
      <c r="BG24" s="144"/>
      <c r="BH24" s="144"/>
      <c r="BI24" s="144"/>
      <c r="BJ24" s="144"/>
      <c r="BK24" s="144"/>
      <c r="BL24" s="144"/>
      <c r="BM24" s="144"/>
      <c r="BN24" s="144"/>
      <c r="BO24" s="144"/>
      <c r="BP24" s="144"/>
      <c r="BQ24" s="144"/>
      <c r="BR24" s="144"/>
      <c r="BS24" s="144"/>
      <c r="BT24" s="144"/>
      <c r="BU24" s="144"/>
      <c r="BV24" s="144"/>
      <c r="BW24" s="144"/>
      <c r="BX24" s="144"/>
      <c r="BY24" s="144"/>
      <c r="BZ24" s="144"/>
      <c r="CA24" s="144"/>
      <c r="CB24" s="144"/>
      <c r="CC24" s="144"/>
      <c r="CD24" s="144"/>
      <c r="CE24" s="144"/>
      <c r="CF24" s="144"/>
      <c r="CG24" s="144"/>
      <c r="CH24" s="144"/>
      <c r="CI24" s="144"/>
      <c r="CJ24" s="144"/>
      <c r="CK24" s="144"/>
      <c r="CL24" s="144"/>
      <c r="CM24" s="144"/>
      <c r="CN24" s="144"/>
      <c r="CO24" s="144"/>
      <c r="CP24" s="144"/>
      <c r="CQ24" s="144"/>
      <c r="CR24" s="144"/>
      <c r="CS24" s="144"/>
      <c r="CT24" s="144"/>
      <c r="CU24" s="144"/>
      <c r="CV24" s="144"/>
      <c r="CW24" s="144"/>
      <c r="CX24" s="144"/>
      <c r="CY24" s="144"/>
      <c r="CZ24" s="144"/>
      <c r="DA24" s="144"/>
      <c r="DB24" s="144"/>
      <c r="DC24" s="144"/>
      <c r="DD24" s="144"/>
      <c r="DE24" s="144"/>
      <c r="DF24" s="144"/>
      <c r="DG24" s="144"/>
      <c r="DH24" s="144"/>
      <c r="DI24" s="144"/>
      <c r="DJ24" s="144"/>
      <c r="DK24" s="144"/>
      <c r="DL24" s="144"/>
      <c r="DM24" s="144"/>
      <c r="DN24" s="144"/>
      <c r="DO24" s="144"/>
      <c r="DP24" s="144"/>
      <c r="DQ24" s="144"/>
      <c r="DR24" s="144"/>
      <c r="DS24" s="144"/>
      <c r="DT24" s="144"/>
      <c r="DU24" s="144"/>
      <c r="DV24" s="144"/>
      <c r="DW24" s="144"/>
      <c r="DX24" s="144"/>
      <c r="DY24" s="144"/>
      <c r="DZ24" s="144"/>
      <c r="EA24" s="144"/>
      <c r="EB24" s="144"/>
      <c r="EC24" s="144"/>
      <c r="ED24" s="144"/>
      <c r="EE24" s="144"/>
      <c r="EF24" s="144"/>
      <c r="EG24" s="144"/>
      <c r="EH24" s="144"/>
      <c r="EI24" s="144"/>
      <c r="EJ24" s="144"/>
      <c r="EK24" s="144"/>
      <c r="EL24" s="144"/>
      <c r="EM24" s="144"/>
      <c r="EN24" s="144"/>
      <c r="EO24" s="144"/>
      <c r="EP24" s="144"/>
      <c r="EQ24" s="144"/>
      <c r="ER24" s="144"/>
      <c r="ES24" s="144"/>
      <c r="ET24" s="144"/>
      <c r="EU24" s="144"/>
      <c r="EV24" s="144"/>
      <c r="EW24" s="144"/>
      <c r="EX24" s="144"/>
      <c r="EY24" s="144"/>
      <c r="EZ24" s="144"/>
      <c r="FA24" s="144"/>
      <c r="FB24" s="144"/>
      <c r="FC24" s="144"/>
      <c r="FD24" s="144"/>
      <c r="FE24" s="144"/>
      <c r="FF24" s="144"/>
      <c r="FG24" s="144"/>
      <c r="FH24" s="144"/>
      <c r="FI24" s="144"/>
      <c r="FJ24" s="144"/>
      <c r="FK24" s="144"/>
      <c r="FL24" s="144"/>
      <c r="FM24" s="144"/>
      <c r="FN24" s="144"/>
      <c r="FO24" s="144"/>
      <c r="FP24" s="144"/>
      <c r="FQ24" s="144"/>
      <c r="FR24" s="144"/>
      <c r="FS24" s="144"/>
      <c r="FT24" s="144"/>
      <c r="FU24" s="144"/>
      <c r="FV24" s="144"/>
      <c r="FW24" s="144"/>
      <c r="FX24" s="144"/>
      <c r="FY24" s="144"/>
      <c r="FZ24" s="144"/>
      <c r="GA24" s="144"/>
      <c r="GB24" s="144"/>
      <c r="GC24" s="144"/>
      <c r="GD24" s="144"/>
      <c r="GE24" s="144"/>
      <c r="GF24" s="144"/>
      <c r="GG24" s="144"/>
      <c r="GH24" s="144"/>
      <c r="GI24" s="144"/>
      <c r="GJ24" s="144"/>
      <c r="GK24" s="144"/>
      <c r="GL24" s="144"/>
      <c r="GM24" s="144"/>
      <c r="GN24" s="144"/>
      <c r="GO24" s="144"/>
      <c r="GP24" s="144"/>
      <c r="GQ24" s="144"/>
      <c r="GR24" s="144"/>
      <c r="GS24" s="144"/>
      <c r="GT24" s="144"/>
      <c r="GU24" s="144"/>
      <c r="GV24" s="144"/>
      <c r="GW24" s="144"/>
      <c r="GX24" s="144"/>
      <c r="GY24" s="144"/>
      <c r="GZ24" s="144"/>
      <c r="HA24" s="144"/>
      <c r="HB24" s="144"/>
      <c r="HC24" s="144"/>
      <c r="HD24" s="144"/>
      <c r="HE24" s="144"/>
      <c r="HF24" s="144"/>
      <c r="HG24" s="144"/>
      <c r="HH24" s="144"/>
      <c r="HI24" s="144"/>
      <c r="HJ24" s="144"/>
      <c r="HK24" s="144"/>
      <c r="HL24" s="144"/>
      <c r="HM24" s="144"/>
      <c r="HN24" s="144"/>
      <c r="HO24" s="144"/>
      <c r="HP24" s="144"/>
      <c r="HQ24" s="144"/>
      <c r="HR24" s="144"/>
      <c r="HS24" s="144"/>
      <c r="HT24" s="144"/>
      <c r="HU24" s="144"/>
      <c r="HV24" s="144"/>
      <c r="HW24" s="144"/>
      <c r="HX24" s="144"/>
      <c r="HY24" s="144"/>
      <c r="HZ24" s="144"/>
      <c r="IA24" s="144"/>
      <c r="IB24" s="144"/>
      <c r="IC24" s="144"/>
      <c r="ID24" s="144"/>
      <c r="IE24" s="144"/>
      <c r="IF24" s="144"/>
      <c r="IG24" s="144"/>
      <c r="IH24" s="144"/>
      <c r="II24" s="144"/>
      <c r="IJ24" s="144"/>
      <c r="IK24" s="144"/>
      <c r="IL24" s="144"/>
      <c r="IM24" s="144"/>
      <c r="IN24" s="144"/>
      <c r="IO24" s="144"/>
      <c r="IP24" s="144"/>
      <c r="IQ24" s="144"/>
      <c r="IR24" s="144"/>
    </row>
    <row r="25" spans="2:17" s="64" customFormat="1" ht="30.75" customHeight="1" thickBot="1">
      <c r="B25" s="155"/>
      <c r="C25" s="156"/>
      <c r="D25" s="157" t="s">
        <v>37</v>
      </c>
      <c r="E25" s="155"/>
      <c r="F25" s="158"/>
      <c r="G25" s="156"/>
      <c r="H25" s="159"/>
      <c r="I25" s="159"/>
      <c r="J25" s="159"/>
      <c r="K25" s="160"/>
      <c r="L25" s="159">
        <f>SUM(L10:L24)</f>
        <v>67925882.97</v>
      </c>
      <c r="M25" s="159">
        <f>SUM(M10:M24)</f>
        <v>13531171.969999999</v>
      </c>
      <c r="N25" s="159">
        <f>SUM(N10:N24)</f>
        <v>1493.17</v>
      </c>
      <c r="O25" s="159">
        <f>SUM(O10:O24)</f>
        <v>81458548.11000001</v>
      </c>
      <c r="P25" s="161"/>
      <c r="Q25" s="5"/>
    </row>
    <row r="26" spans="2:17" s="52" customFormat="1" ht="26.25" customHeight="1" outlineLevel="1">
      <c r="B26" s="105">
        <v>1</v>
      </c>
      <c r="C26" s="60" t="s">
        <v>55</v>
      </c>
      <c r="D26" s="58" t="s">
        <v>42</v>
      </c>
      <c r="E26" s="58" t="s">
        <v>44</v>
      </c>
      <c r="F26" s="162" t="s">
        <v>70</v>
      </c>
      <c r="G26" s="60" t="s">
        <v>36</v>
      </c>
      <c r="H26" s="147">
        <v>0</v>
      </c>
      <c r="I26" s="65">
        <v>0</v>
      </c>
      <c r="J26" s="66">
        <v>2768835.63</v>
      </c>
      <c r="K26" s="67">
        <f>SUM(H26:J26)</f>
        <v>2768835.63</v>
      </c>
      <c r="L26" s="68">
        <v>0</v>
      </c>
      <c r="M26" s="147">
        <v>0</v>
      </c>
      <c r="N26" s="66">
        <v>2768835.63</v>
      </c>
      <c r="O26" s="69">
        <f>SUM(L26:N26)</f>
        <v>2768835.63</v>
      </c>
      <c r="P26" s="116"/>
      <c r="Q26" s="51"/>
    </row>
    <row r="27" spans="2:17" s="52" customFormat="1" ht="30" customHeight="1" outlineLevel="1">
      <c r="B27" s="105">
        <v>2</v>
      </c>
      <c r="C27" s="60" t="s">
        <v>71</v>
      </c>
      <c r="D27" s="58" t="s">
        <v>42</v>
      </c>
      <c r="E27" s="58" t="s">
        <v>44</v>
      </c>
      <c r="F27" s="163" t="s">
        <v>70</v>
      </c>
      <c r="G27" s="60" t="s">
        <v>36</v>
      </c>
      <c r="H27" s="70">
        <v>0</v>
      </c>
      <c r="I27" s="65">
        <v>0</v>
      </c>
      <c r="J27" s="66">
        <v>467465.76</v>
      </c>
      <c r="K27" s="67">
        <f>SUM(H27:J27)</f>
        <v>467465.76</v>
      </c>
      <c r="L27" s="68">
        <v>0</v>
      </c>
      <c r="M27" s="65">
        <v>0</v>
      </c>
      <c r="N27" s="66">
        <v>467465.76</v>
      </c>
      <c r="O27" s="67">
        <f>SUM(L27:N27)</f>
        <v>467465.76</v>
      </c>
      <c r="P27" s="116"/>
      <c r="Q27" s="51"/>
    </row>
    <row r="28" spans="2:17" s="52" customFormat="1" ht="30" customHeight="1" outlineLevel="1">
      <c r="B28" s="105">
        <v>3</v>
      </c>
      <c r="C28" s="60" t="s">
        <v>72</v>
      </c>
      <c r="D28" s="58" t="s">
        <v>42</v>
      </c>
      <c r="E28" s="58" t="s">
        <v>44</v>
      </c>
      <c r="F28" s="163" t="s">
        <v>70</v>
      </c>
      <c r="G28" s="60" t="s">
        <v>36</v>
      </c>
      <c r="H28" s="70">
        <v>0</v>
      </c>
      <c r="I28" s="65">
        <v>5888454.66</v>
      </c>
      <c r="J28" s="66">
        <v>0</v>
      </c>
      <c r="K28" s="67">
        <f>SUM(H28:J28)</f>
        <v>5888454.66</v>
      </c>
      <c r="L28" s="68">
        <v>0</v>
      </c>
      <c r="M28" s="65">
        <v>5888454.66</v>
      </c>
      <c r="N28" s="66">
        <v>0</v>
      </c>
      <c r="O28" s="67">
        <f>SUM(L28:N28)</f>
        <v>5888454.66</v>
      </c>
      <c r="P28" s="116"/>
      <c r="Q28" s="51"/>
    </row>
    <row r="29" spans="2:17" s="52" customFormat="1" ht="30" customHeight="1" outlineLevel="1" thickBot="1">
      <c r="B29" s="105">
        <v>4</v>
      </c>
      <c r="C29" s="60" t="s">
        <v>73</v>
      </c>
      <c r="D29" s="58" t="s">
        <v>42</v>
      </c>
      <c r="E29" s="58" t="s">
        <v>45</v>
      </c>
      <c r="F29" s="164" t="s">
        <v>74</v>
      </c>
      <c r="G29" s="60" t="s">
        <v>36</v>
      </c>
      <c r="H29" s="70">
        <v>0</v>
      </c>
      <c r="I29" s="65">
        <v>6905356.72</v>
      </c>
      <c r="J29" s="66">
        <v>0</v>
      </c>
      <c r="K29" s="67">
        <f>SUM(H29:J29)</f>
        <v>6905356.72</v>
      </c>
      <c r="L29" s="68">
        <v>0</v>
      </c>
      <c r="M29" s="71">
        <v>6905356.72</v>
      </c>
      <c r="N29" s="66">
        <v>0</v>
      </c>
      <c r="O29" s="67">
        <f>SUM(L29:N29)</f>
        <v>6905356.72</v>
      </c>
      <c r="P29" s="116"/>
      <c r="Q29" s="51"/>
    </row>
    <row r="30" spans="2:18" s="64" customFormat="1" ht="30" customHeight="1" thickBot="1">
      <c r="B30" s="165"/>
      <c r="C30" s="166"/>
      <c r="D30" s="157" t="s">
        <v>43</v>
      </c>
      <c r="E30" s="165"/>
      <c r="F30" s="260"/>
      <c r="G30" s="261"/>
      <c r="H30" s="167"/>
      <c r="I30" s="167"/>
      <c r="J30" s="167"/>
      <c r="K30" s="168"/>
      <c r="L30" s="169">
        <f>SUM(L26:L29)</f>
        <v>0</v>
      </c>
      <c r="M30" s="170">
        <f>SUM(M26:M29)</f>
        <v>12793811.379999999</v>
      </c>
      <c r="N30" s="159">
        <f>SUM(N26:N29)</f>
        <v>3236301.3899999997</v>
      </c>
      <c r="O30" s="171">
        <f>SUM(O26:O29)</f>
        <v>16030112.77</v>
      </c>
      <c r="P30" s="161"/>
      <c r="Q30" s="5"/>
      <c r="R30" s="5"/>
    </row>
    <row r="31" spans="2:15" s="176" customFormat="1" ht="30" customHeight="1" thickBot="1">
      <c r="B31" s="100">
        <v>1</v>
      </c>
      <c r="C31" s="108" t="s">
        <v>75</v>
      </c>
      <c r="D31" s="82" t="s">
        <v>53</v>
      </c>
      <c r="E31" s="82" t="s">
        <v>45</v>
      </c>
      <c r="F31" s="83" t="s">
        <v>52</v>
      </c>
      <c r="G31" s="74" t="s">
        <v>36</v>
      </c>
      <c r="H31" s="172">
        <v>0</v>
      </c>
      <c r="I31" s="173">
        <v>6820770.76</v>
      </c>
      <c r="J31" s="173">
        <v>0</v>
      </c>
      <c r="K31" s="174">
        <f>SUM(H31:J31)</f>
        <v>6820770.76</v>
      </c>
      <c r="L31" s="175">
        <v>0</v>
      </c>
      <c r="M31" s="173">
        <v>6820770.76</v>
      </c>
      <c r="N31" s="173">
        <v>0</v>
      </c>
      <c r="O31" s="174">
        <f>SUM(L31:N31)</f>
        <v>6820770.76</v>
      </c>
    </row>
    <row r="32" spans="2:17" s="54" customFormat="1" ht="30" customHeight="1" thickBot="1">
      <c r="B32" s="165"/>
      <c r="C32" s="165"/>
      <c r="D32" s="157" t="s">
        <v>51</v>
      </c>
      <c r="E32" s="165"/>
      <c r="F32" s="177"/>
      <c r="G32" s="166"/>
      <c r="H32" s="178"/>
      <c r="I32" s="178"/>
      <c r="J32" s="178"/>
      <c r="K32" s="179"/>
      <c r="L32" s="180">
        <f>SUM(L31:L31)</f>
        <v>0</v>
      </c>
      <c r="M32" s="180">
        <f>SUM(M31:M31)</f>
        <v>6820770.76</v>
      </c>
      <c r="N32" s="180">
        <f>SUM(N31:N31)</f>
        <v>0</v>
      </c>
      <c r="O32" s="181">
        <f>SUM(O31:O31)</f>
        <v>6820770.76</v>
      </c>
      <c r="P32" s="117"/>
      <c r="Q32" s="53"/>
    </row>
    <row r="33" spans="2:19" s="54" customFormat="1" ht="30" customHeight="1" thickBot="1">
      <c r="B33" s="122"/>
      <c r="C33" s="135"/>
      <c r="D33" s="122" t="s">
        <v>10</v>
      </c>
      <c r="E33" s="123"/>
      <c r="F33" s="124"/>
      <c r="G33" s="125"/>
      <c r="H33" s="131"/>
      <c r="I33" s="131"/>
      <c r="J33" s="131"/>
      <c r="K33" s="132"/>
      <c r="L33" s="133">
        <f>SUM(L30+L25+L32)</f>
        <v>67925882.97</v>
      </c>
      <c r="M33" s="133">
        <f>SUM(M30+M25+M32)</f>
        <v>33145754.11</v>
      </c>
      <c r="N33" s="133">
        <f>SUM(N30+N25+N32)</f>
        <v>3237794.5599999996</v>
      </c>
      <c r="O33" s="182">
        <f>SUM(O30+O25+O32)</f>
        <v>104309431.64000002</v>
      </c>
      <c r="P33" s="117"/>
      <c r="R33" s="53"/>
      <c r="S33" s="56"/>
    </row>
    <row r="34" spans="2:17" s="54" customFormat="1" ht="30" customHeight="1" thickBot="1">
      <c r="B34" s="183"/>
      <c r="C34" s="184"/>
      <c r="D34" s="183" t="s">
        <v>22</v>
      </c>
      <c r="E34" s="185"/>
      <c r="F34" s="186"/>
      <c r="G34" s="187"/>
      <c r="H34" s="188"/>
      <c r="I34" s="188"/>
      <c r="J34" s="188"/>
      <c r="K34" s="189"/>
      <c r="L34" s="190"/>
      <c r="M34" s="188"/>
      <c r="N34" s="188"/>
      <c r="O34" s="191"/>
      <c r="P34" s="117"/>
      <c r="Q34" s="53"/>
    </row>
    <row r="35" spans="2:252" s="145" customFormat="1" ht="30" customHeight="1">
      <c r="B35" s="109">
        <v>1</v>
      </c>
      <c r="C35" s="110" t="s">
        <v>76</v>
      </c>
      <c r="D35" s="72" t="s">
        <v>77</v>
      </c>
      <c r="E35" s="72" t="s">
        <v>41</v>
      </c>
      <c r="F35" s="73" t="s">
        <v>78</v>
      </c>
      <c r="G35" s="74" t="s">
        <v>36</v>
      </c>
      <c r="H35" s="172">
        <v>3041246.34</v>
      </c>
      <c r="I35" s="173">
        <v>790043.63</v>
      </c>
      <c r="J35" s="173">
        <v>135574.29</v>
      </c>
      <c r="K35" s="174">
        <f>SUM(H35:J35)</f>
        <v>3966864.26</v>
      </c>
      <c r="L35" s="175">
        <v>3041246.34</v>
      </c>
      <c r="M35" s="173">
        <v>790043.63</v>
      </c>
      <c r="N35" s="173">
        <v>135574.29</v>
      </c>
      <c r="O35" s="192">
        <f>SUM(L35:N35)</f>
        <v>3966864.26</v>
      </c>
      <c r="P35" s="144"/>
      <c r="Q35" s="144"/>
      <c r="R35" s="144"/>
      <c r="S35" s="144"/>
      <c r="T35" s="144"/>
      <c r="U35" s="144"/>
      <c r="V35" s="144"/>
      <c r="W35" s="144"/>
      <c r="X35" s="144"/>
      <c r="Y35" s="144"/>
      <c r="Z35" s="144"/>
      <c r="AA35" s="144"/>
      <c r="AB35" s="144"/>
      <c r="AC35" s="144"/>
      <c r="AD35" s="144"/>
      <c r="AE35" s="144"/>
      <c r="AF35" s="144"/>
      <c r="AG35" s="144"/>
      <c r="AH35" s="144"/>
      <c r="AI35" s="144"/>
      <c r="AJ35" s="144"/>
      <c r="AK35" s="144"/>
      <c r="AL35" s="144"/>
      <c r="AM35" s="144"/>
      <c r="AN35" s="144"/>
      <c r="AO35" s="144"/>
      <c r="AP35" s="144"/>
      <c r="AQ35" s="144"/>
      <c r="AR35" s="144"/>
      <c r="AS35" s="144"/>
      <c r="AT35" s="144"/>
      <c r="AU35" s="144"/>
      <c r="AV35" s="144"/>
      <c r="AW35" s="144"/>
      <c r="AX35" s="144"/>
      <c r="AY35" s="144"/>
      <c r="AZ35" s="144"/>
      <c r="BA35" s="144"/>
      <c r="BB35" s="144"/>
      <c r="BC35" s="144"/>
      <c r="BD35" s="144"/>
      <c r="BE35" s="144"/>
      <c r="BF35" s="144"/>
      <c r="BG35" s="144"/>
      <c r="BH35" s="144"/>
      <c r="BI35" s="144"/>
      <c r="BJ35" s="144"/>
      <c r="BK35" s="144"/>
      <c r="BL35" s="144"/>
      <c r="BM35" s="144"/>
      <c r="BN35" s="144"/>
      <c r="BO35" s="144"/>
      <c r="BP35" s="144"/>
      <c r="BQ35" s="144"/>
      <c r="BR35" s="144"/>
      <c r="BS35" s="144"/>
      <c r="BT35" s="144"/>
      <c r="BU35" s="144"/>
      <c r="BV35" s="144"/>
      <c r="BW35" s="144"/>
      <c r="BX35" s="144"/>
      <c r="BY35" s="144"/>
      <c r="BZ35" s="144"/>
      <c r="CA35" s="144"/>
      <c r="CB35" s="144"/>
      <c r="CC35" s="144"/>
      <c r="CD35" s="144"/>
      <c r="CE35" s="144"/>
      <c r="CF35" s="144"/>
      <c r="CG35" s="144"/>
      <c r="CH35" s="144"/>
      <c r="CI35" s="144"/>
      <c r="CJ35" s="144"/>
      <c r="CK35" s="144"/>
      <c r="CL35" s="144"/>
      <c r="CM35" s="144"/>
      <c r="CN35" s="144"/>
      <c r="CO35" s="144"/>
      <c r="CP35" s="144"/>
      <c r="CQ35" s="144"/>
      <c r="CR35" s="144"/>
      <c r="CS35" s="144"/>
      <c r="CT35" s="144"/>
      <c r="CU35" s="144"/>
      <c r="CV35" s="144"/>
      <c r="CW35" s="144"/>
      <c r="CX35" s="144"/>
      <c r="CY35" s="144"/>
      <c r="CZ35" s="144"/>
      <c r="DA35" s="144"/>
      <c r="DB35" s="144"/>
      <c r="DC35" s="144"/>
      <c r="DD35" s="144"/>
      <c r="DE35" s="144"/>
      <c r="DF35" s="144"/>
      <c r="DG35" s="144"/>
      <c r="DH35" s="144"/>
      <c r="DI35" s="144"/>
      <c r="DJ35" s="144"/>
      <c r="DK35" s="144"/>
      <c r="DL35" s="144"/>
      <c r="DM35" s="144"/>
      <c r="DN35" s="144"/>
      <c r="DO35" s="144"/>
      <c r="DP35" s="144"/>
      <c r="DQ35" s="144"/>
      <c r="DR35" s="144"/>
      <c r="DS35" s="144"/>
      <c r="DT35" s="144"/>
      <c r="DU35" s="144"/>
      <c r="DV35" s="144"/>
      <c r="DW35" s="144"/>
      <c r="DX35" s="144"/>
      <c r="DY35" s="144"/>
      <c r="DZ35" s="144"/>
      <c r="EA35" s="144"/>
      <c r="EB35" s="144"/>
      <c r="EC35" s="144"/>
      <c r="ED35" s="144"/>
      <c r="EE35" s="144"/>
      <c r="EF35" s="144"/>
      <c r="EG35" s="144"/>
      <c r="EH35" s="144"/>
      <c r="EI35" s="144"/>
      <c r="EJ35" s="144"/>
      <c r="EK35" s="144"/>
      <c r="EL35" s="144"/>
      <c r="EM35" s="144"/>
      <c r="EN35" s="144"/>
      <c r="EO35" s="144"/>
      <c r="EP35" s="144"/>
      <c r="EQ35" s="144"/>
      <c r="ER35" s="144"/>
      <c r="ES35" s="144"/>
      <c r="ET35" s="144"/>
      <c r="EU35" s="144"/>
      <c r="EV35" s="144"/>
      <c r="EW35" s="144"/>
      <c r="EX35" s="144"/>
      <c r="EY35" s="144"/>
      <c r="EZ35" s="144"/>
      <c r="FA35" s="144"/>
      <c r="FB35" s="144"/>
      <c r="FC35" s="144"/>
      <c r="FD35" s="144"/>
      <c r="FE35" s="144"/>
      <c r="FF35" s="144"/>
      <c r="FG35" s="144"/>
      <c r="FH35" s="144"/>
      <c r="FI35" s="144"/>
      <c r="FJ35" s="144"/>
      <c r="FK35" s="144"/>
      <c r="FL35" s="144"/>
      <c r="FM35" s="144"/>
      <c r="FN35" s="144"/>
      <c r="FO35" s="144"/>
      <c r="FP35" s="144"/>
      <c r="FQ35" s="144"/>
      <c r="FR35" s="144"/>
      <c r="FS35" s="144"/>
      <c r="FT35" s="144"/>
      <c r="FU35" s="144"/>
      <c r="FV35" s="144"/>
      <c r="FW35" s="144"/>
      <c r="FX35" s="144"/>
      <c r="FY35" s="144"/>
      <c r="FZ35" s="144"/>
      <c r="GA35" s="144"/>
      <c r="GB35" s="144"/>
      <c r="GC35" s="144"/>
      <c r="GD35" s="144"/>
      <c r="GE35" s="144"/>
      <c r="GF35" s="144"/>
      <c r="GG35" s="144"/>
      <c r="GH35" s="144"/>
      <c r="GI35" s="144"/>
      <c r="GJ35" s="144"/>
      <c r="GK35" s="144"/>
      <c r="GL35" s="144"/>
      <c r="GM35" s="144"/>
      <c r="GN35" s="144"/>
      <c r="GO35" s="144"/>
      <c r="GP35" s="144"/>
      <c r="GQ35" s="144"/>
      <c r="GR35" s="144"/>
      <c r="GS35" s="144"/>
      <c r="GT35" s="144"/>
      <c r="GU35" s="144"/>
      <c r="GV35" s="144"/>
      <c r="GW35" s="144"/>
      <c r="GX35" s="144"/>
      <c r="GY35" s="144"/>
      <c r="GZ35" s="144"/>
      <c r="HA35" s="144"/>
      <c r="HB35" s="144"/>
      <c r="HC35" s="144"/>
      <c r="HD35" s="144"/>
      <c r="HE35" s="144"/>
      <c r="HF35" s="144"/>
      <c r="HG35" s="144"/>
      <c r="HH35" s="144"/>
      <c r="HI35" s="144"/>
      <c r="HJ35" s="144"/>
      <c r="HK35" s="144"/>
      <c r="HL35" s="144"/>
      <c r="HM35" s="144"/>
      <c r="HN35" s="144"/>
      <c r="HO35" s="144"/>
      <c r="HP35" s="144"/>
      <c r="HQ35" s="144"/>
      <c r="HR35" s="144"/>
      <c r="HS35" s="144"/>
      <c r="HT35" s="144"/>
      <c r="HU35" s="144"/>
      <c r="HV35" s="144"/>
      <c r="HW35" s="144"/>
      <c r="HX35" s="144"/>
      <c r="HY35" s="144"/>
      <c r="HZ35" s="144"/>
      <c r="IA35" s="144"/>
      <c r="IB35" s="144"/>
      <c r="IC35" s="144"/>
      <c r="ID35" s="144"/>
      <c r="IE35" s="144"/>
      <c r="IF35" s="144"/>
      <c r="IG35" s="144"/>
      <c r="IH35" s="144"/>
      <c r="II35" s="144"/>
      <c r="IJ35" s="144"/>
      <c r="IK35" s="144"/>
      <c r="IL35" s="144"/>
      <c r="IM35" s="144"/>
      <c r="IN35" s="144"/>
      <c r="IO35" s="144"/>
      <c r="IP35" s="144"/>
      <c r="IQ35" s="144"/>
      <c r="IR35" s="144"/>
    </row>
    <row r="36" spans="2:252" s="145" customFormat="1" ht="30" customHeight="1">
      <c r="B36" s="111">
        <v>2</v>
      </c>
      <c r="C36" s="107" t="s">
        <v>79</v>
      </c>
      <c r="D36" s="61" t="s">
        <v>77</v>
      </c>
      <c r="E36" s="61" t="s">
        <v>41</v>
      </c>
      <c r="F36" s="62" t="s">
        <v>78</v>
      </c>
      <c r="G36" s="63" t="s">
        <v>36</v>
      </c>
      <c r="H36" s="150">
        <v>2411919.22</v>
      </c>
      <c r="I36" s="151">
        <v>400410.24</v>
      </c>
      <c r="J36" s="151">
        <v>32709.54</v>
      </c>
      <c r="K36" s="152">
        <f>SUM(H36:J36)</f>
        <v>2845039</v>
      </c>
      <c r="L36" s="153">
        <v>2411919.22</v>
      </c>
      <c r="M36" s="151">
        <v>400410.24</v>
      </c>
      <c r="N36" s="151">
        <v>32709.54</v>
      </c>
      <c r="O36" s="193">
        <f>SUM(L36:N36)</f>
        <v>2845039</v>
      </c>
      <c r="P36" s="144"/>
      <c r="Q36" s="144"/>
      <c r="R36" s="144"/>
      <c r="S36" s="144"/>
      <c r="T36" s="144"/>
      <c r="U36" s="144"/>
      <c r="V36" s="144"/>
      <c r="W36" s="144"/>
      <c r="X36" s="144"/>
      <c r="Y36" s="144"/>
      <c r="Z36" s="144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44"/>
      <c r="AL36" s="144"/>
      <c r="AM36" s="144"/>
      <c r="AN36" s="144"/>
      <c r="AO36" s="144"/>
      <c r="AP36" s="144"/>
      <c r="AQ36" s="144"/>
      <c r="AR36" s="144"/>
      <c r="AS36" s="144"/>
      <c r="AT36" s="144"/>
      <c r="AU36" s="144"/>
      <c r="AV36" s="144"/>
      <c r="AW36" s="144"/>
      <c r="AX36" s="144"/>
      <c r="AY36" s="144"/>
      <c r="AZ36" s="144"/>
      <c r="BA36" s="144"/>
      <c r="BB36" s="144"/>
      <c r="BC36" s="144"/>
      <c r="BD36" s="144"/>
      <c r="BE36" s="144"/>
      <c r="BF36" s="144"/>
      <c r="BG36" s="144"/>
      <c r="BH36" s="144"/>
      <c r="BI36" s="144"/>
      <c r="BJ36" s="144"/>
      <c r="BK36" s="144"/>
      <c r="BL36" s="144"/>
      <c r="BM36" s="144"/>
      <c r="BN36" s="144"/>
      <c r="BO36" s="144"/>
      <c r="BP36" s="144"/>
      <c r="BQ36" s="144"/>
      <c r="BR36" s="144"/>
      <c r="BS36" s="144"/>
      <c r="BT36" s="144"/>
      <c r="BU36" s="144"/>
      <c r="BV36" s="144"/>
      <c r="BW36" s="144"/>
      <c r="BX36" s="144"/>
      <c r="BY36" s="144"/>
      <c r="BZ36" s="144"/>
      <c r="CA36" s="144"/>
      <c r="CB36" s="144"/>
      <c r="CC36" s="144"/>
      <c r="CD36" s="144"/>
      <c r="CE36" s="144"/>
      <c r="CF36" s="144"/>
      <c r="CG36" s="144"/>
      <c r="CH36" s="144"/>
      <c r="CI36" s="144"/>
      <c r="CJ36" s="144"/>
      <c r="CK36" s="144"/>
      <c r="CL36" s="144"/>
      <c r="CM36" s="144"/>
      <c r="CN36" s="144"/>
      <c r="CO36" s="144"/>
      <c r="CP36" s="144"/>
      <c r="CQ36" s="144"/>
      <c r="CR36" s="144"/>
      <c r="CS36" s="144"/>
      <c r="CT36" s="144"/>
      <c r="CU36" s="144"/>
      <c r="CV36" s="144"/>
      <c r="CW36" s="144"/>
      <c r="CX36" s="144"/>
      <c r="CY36" s="144"/>
      <c r="CZ36" s="144"/>
      <c r="DA36" s="144"/>
      <c r="DB36" s="144"/>
      <c r="DC36" s="144"/>
      <c r="DD36" s="144"/>
      <c r="DE36" s="144"/>
      <c r="DF36" s="144"/>
      <c r="DG36" s="144"/>
      <c r="DH36" s="144"/>
      <c r="DI36" s="144"/>
      <c r="DJ36" s="144"/>
      <c r="DK36" s="144"/>
      <c r="DL36" s="144"/>
      <c r="DM36" s="144"/>
      <c r="DN36" s="144"/>
      <c r="DO36" s="144"/>
      <c r="DP36" s="144"/>
      <c r="DQ36" s="144"/>
      <c r="DR36" s="144"/>
      <c r="DS36" s="144"/>
      <c r="DT36" s="144"/>
      <c r="DU36" s="144"/>
      <c r="DV36" s="144"/>
      <c r="DW36" s="144"/>
      <c r="DX36" s="144"/>
      <c r="DY36" s="144"/>
      <c r="DZ36" s="144"/>
      <c r="EA36" s="144"/>
      <c r="EB36" s="144"/>
      <c r="EC36" s="144"/>
      <c r="ED36" s="144"/>
      <c r="EE36" s="144"/>
      <c r="EF36" s="144"/>
      <c r="EG36" s="144"/>
      <c r="EH36" s="144"/>
      <c r="EI36" s="144"/>
      <c r="EJ36" s="144"/>
      <c r="EK36" s="144"/>
      <c r="EL36" s="144"/>
      <c r="EM36" s="144"/>
      <c r="EN36" s="144"/>
      <c r="EO36" s="144"/>
      <c r="EP36" s="144"/>
      <c r="EQ36" s="144"/>
      <c r="ER36" s="144"/>
      <c r="ES36" s="144"/>
      <c r="ET36" s="144"/>
      <c r="EU36" s="144"/>
      <c r="EV36" s="144"/>
      <c r="EW36" s="144"/>
      <c r="EX36" s="144"/>
      <c r="EY36" s="144"/>
      <c r="EZ36" s="144"/>
      <c r="FA36" s="144"/>
      <c r="FB36" s="144"/>
      <c r="FC36" s="144"/>
      <c r="FD36" s="144"/>
      <c r="FE36" s="144"/>
      <c r="FF36" s="144"/>
      <c r="FG36" s="144"/>
      <c r="FH36" s="144"/>
      <c r="FI36" s="144"/>
      <c r="FJ36" s="144"/>
      <c r="FK36" s="144"/>
      <c r="FL36" s="144"/>
      <c r="FM36" s="144"/>
      <c r="FN36" s="144"/>
      <c r="FO36" s="144"/>
      <c r="FP36" s="144"/>
      <c r="FQ36" s="144"/>
      <c r="FR36" s="144"/>
      <c r="FS36" s="144"/>
      <c r="FT36" s="144"/>
      <c r="FU36" s="144"/>
      <c r="FV36" s="144"/>
      <c r="FW36" s="144"/>
      <c r="FX36" s="144"/>
      <c r="FY36" s="144"/>
      <c r="FZ36" s="144"/>
      <c r="GA36" s="144"/>
      <c r="GB36" s="144"/>
      <c r="GC36" s="144"/>
      <c r="GD36" s="144"/>
      <c r="GE36" s="144"/>
      <c r="GF36" s="144"/>
      <c r="GG36" s="144"/>
      <c r="GH36" s="144"/>
      <c r="GI36" s="144"/>
      <c r="GJ36" s="144"/>
      <c r="GK36" s="144"/>
      <c r="GL36" s="144"/>
      <c r="GM36" s="144"/>
      <c r="GN36" s="144"/>
      <c r="GO36" s="144"/>
      <c r="GP36" s="144"/>
      <c r="GQ36" s="144"/>
      <c r="GR36" s="144"/>
      <c r="GS36" s="144"/>
      <c r="GT36" s="144"/>
      <c r="GU36" s="144"/>
      <c r="GV36" s="144"/>
      <c r="GW36" s="144"/>
      <c r="GX36" s="144"/>
      <c r="GY36" s="144"/>
      <c r="GZ36" s="144"/>
      <c r="HA36" s="144"/>
      <c r="HB36" s="144"/>
      <c r="HC36" s="144"/>
      <c r="HD36" s="144"/>
      <c r="HE36" s="144"/>
      <c r="HF36" s="144"/>
      <c r="HG36" s="144"/>
      <c r="HH36" s="144"/>
      <c r="HI36" s="144"/>
      <c r="HJ36" s="144"/>
      <c r="HK36" s="144"/>
      <c r="HL36" s="144"/>
      <c r="HM36" s="144"/>
      <c r="HN36" s="144"/>
      <c r="HO36" s="144"/>
      <c r="HP36" s="144"/>
      <c r="HQ36" s="144"/>
      <c r="HR36" s="144"/>
      <c r="HS36" s="144"/>
      <c r="HT36" s="144"/>
      <c r="HU36" s="144"/>
      <c r="HV36" s="144"/>
      <c r="HW36" s="144"/>
      <c r="HX36" s="144"/>
      <c r="HY36" s="144"/>
      <c r="HZ36" s="144"/>
      <c r="IA36" s="144"/>
      <c r="IB36" s="144"/>
      <c r="IC36" s="144"/>
      <c r="ID36" s="144"/>
      <c r="IE36" s="144"/>
      <c r="IF36" s="144"/>
      <c r="IG36" s="144"/>
      <c r="IH36" s="144"/>
      <c r="II36" s="144"/>
      <c r="IJ36" s="144"/>
      <c r="IK36" s="144"/>
      <c r="IL36" s="144"/>
      <c r="IM36" s="144"/>
      <c r="IN36" s="144"/>
      <c r="IO36" s="144"/>
      <c r="IP36" s="144"/>
      <c r="IQ36" s="144"/>
      <c r="IR36" s="144"/>
    </row>
    <row r="37" spans="2:252" s="145" customFormat="1" ht="30" customHeight="1" thickBot="1">
      <c r="B37" s="112">
        <v>3</v>
      </c>
      <c r="C37" s="113" t="s">
        <v>80</v>
      </c>
      <c r="D37" s="75" t="s">
        <v>77</v>
      </c>
      <c r="E37" s="75" t="s">
        <v>41</v>
      </c>
      <c r="F37" s="76" t="s">
        <v>78</v>
      </c>
      <c r="G37" s="77" t="s">
        <v>36</v>
      </c>
      <c r="H37" s="194">
        <v>604740.3</v>
      </c>
      <c r="I37" s="195">
        <v>132790.81</v>
      </c>
      <c r="J37" s="195">
        <v>23858.28</v>
      </c>
      <c r="K37" s="196">
        <f>SUM(H37:J37)</f>
        <v>761389.3900000001</v>
      </c>
      <c r="L37" s="197">
        <v>604740.3</v>
      </c>
      <c r="M37" s="195">
        <v>132790.81</v>
      </c>
      <c r="N37" s="195">
        <v>23858.28</v>
      </c>
      <c r="O37" s="198">
        <f>SUM(L37:N37)</f>
        <v>761389.3900000001</v>
      </c>
      <c r="P37" s="144"/>
      <c r="Q37" s="144"/>
      <c r="R37" s="144"/>
      <c r="S37" s="144"/>
      <c r="T37" s="144"/>
      <c r="U37" s="144"/>
      <c r="V37" s="144"/>
      <c r="W37" s="144"/>
      <c r="X37" s="144"/>
      <c r="Y37" s="144"/>
      <c r="Z37" s="144"/>
      <c r="AA37" s="144"/>
      <c r="AB37" s="144"/>
      <c r="AC37" s="144"/>
      <c r="AD37" s="144"/>
      <c r="AE37" s="144"/>
      <c r="AF37" s="144"/>
      <c r="AG37" s="144"/>
      <c r="AH37" s="144"/>
      <c r="AI37" s="144"/>
      <c r="AJ37" s="144"/>
      <c r="AK37" s="144"/>
      <c r="AL37" s="144"/>
      <c r="AM37" s="144"/>
      <c r="AN37" s="144"/>
      <c r="AO37" s="144"/>
      <c r="AP37" s="144"/>
      <c r="AQ37" s="144"/>
      <c r="AR37" s="144"/>
      <c r="AS37" s="144"/>
      <c r="AT37" s="144"/>
      <c r="AU37" s="144"/>
      <c r="AV37" s="144"/>
      <c r="AW37" s="144"/>
      <c r="AX37" s="144"/>
      <c r="AY37" s="144"/>
      <c r="AZ37" s="144"/>
      <c r="BA37" s="144"/>
      <c r="BB37" s="144"/>
      <c r="BC37" s="144"/>
      <c r="BD37" s="144"/>
      <c r="BE37" s="144"/>
      <c r="BF37" s="144"/>
      <c r="BG37" s="144"/>
      <c r="BH37" s="144"/>
      <c r="BI37" s="144"/>
      <c r="BJ37" s="144"/>
      <c r="BK37" s="144"/>
      <c r="BL37" s="144"/>
      <c r="BM37" s="144"/>
      <c r="BN37" s="144"/>
      <c r="BO37" s="144"/>
      <c r="BP37" s="144"/>
      <c r="BQ37" s="144"/>
      <c r="BR37" s="144"/>
      <c r="BS37" s="144"/>
      <c r="BT37" s="144"/>
      <c r="BU37" s="144"/>
      <c r="BV37" s="144"/>
      <c r="BW37" s="144"/>
      <c r="BX37" s="144"/>
      <c r="BY37" s="144"/>
      <c r="BZ37" s="144"/>
      <c r="CA37" s="144"/>
      <c r="CB37" s="144"/>
      <c r="CC37" s="144"/>
      <c r="CD37" s="144"/>
      <c r="CE37" s="144"/>
      <c r="CF37" s="144"/>
      <c r="CG37" s="144"/>
      <c r="CH37" s="144"/>
      <c r="CI37" s="144"/>
      <c r="CJ37" s="144"/>
      <c r="CK37" s="144"/>
      <c r="CL37" s="144"/>
      <c r="CM37" s="144"/>
      <c r="CN37" s="144"/>
      <c r="CO37" s="144"/>
      <c r="CP37" s="144"/>
      <c r="CQ37" s="144"/>
      <c r="CR37" s="144"/>
      <c r="CS37" s="144"/>
      <c r="CT37" s="144"/>
      <c r="CU37" s="144"/>
      <c r="CV37" s="144"/>
      <c r="CW37" s="144"/>
      <c r="CX37" s="144"/>
      <c r="CY37" s="144"/>
      <c r="CZ37" s="144"/>
      <c r="DA37" s="144"/>
      <c r="DB37" s="144"/>
      <c r="DC37" s="144"/>
      <c r="DD37" s="144"/>
      <c r="DE37" s="144"/>
      <c r="DF37" s="144"/>
      <c r="DG37" s="144"/>
      <c r="DH37" s="144"/>
      <c r="DI37" s="144"/>
      <c r="DJ37" s="144"/>
      <c r="DK37" s="144"/>
      <c r="DL37" s="144"/>
      <c r="DM37" s="144"/>
      <c r="DN37" s="144"/>
      <c r="DO37" s="144"/>
      <c r="DP37" s="144"/>
      <c r="DQ37" s="144"/>
      <c r="DR37" s="144"/>
      <c r="DS37" s="144"/>
      <c r="DT37" s="144"/>
      <c r="DU37" s="144"/>
      <c r="DV37" s="144"/>
      <c r="DW37" s="144"/>
      <c r="DX37" s="144"/>
      <c r="DY37" s="144"/>
      <c r="DZ37" s="144"/>
      <c r="EA37" s="144"/>
      <c r="EB37" s="144"/>
      <c r="EC37" s="144"/>
      <c r="ED37" s="144"/>
      <c r="EE37" s="144"/>
      <c r="EF37" s="144"/>
      <c r="EG37" s="144"/>
      <c r="EH37" s="144"/>
      <c r="EI37" s="144"/>
      <c r="EJ37" s="144"/>
      <c r="EK37" s="144"/>
      <c r="EL37" s="144"/>
      <c r="EM37" s="144"/>
      <c r="EN37" s="144"/>
      <c r="EO37" s="144"/>
      <c r="EP37" s="144"/>
      <c r="EQ37" s="144"/>
      <c r="ER37" s="144"/>
      <c r="ES37" s="144"/>
      <c r="ET37" s="144"/>
      <c r="EU37" s="144"/>
      <c r="EV37" s="144"/>
      <c r="EW37" s="144"/>
      <c r="EX37" s="144"/>
      <c r="EY37" s="144"/>
      <c r="EZ37" s="144"/>
      <c r="FA37" s="144"/>
      <c r="FB37" s="144"/>
      <c r="FC37" s="144"/>
      <c r="FD37" s="144"/>
      <c r="FE37" s="144"/>
      <c r="FF37" s="144"/>
      <c r="FG37" s="144"/>
      <c r="FH37" s="144"/>
      <c r="FI37" s="144"/>
      <c r="FJ37" s="144"/>
      <c r="FK37" s="144"/>
      <c r="FL37" s="144"/>
      <c r="FM37" s="144"/>
      <c r="FN37" s="144"/>
      <c r="FO37" s="144"/>
      <c r="FP37" s="144"/>
      <c r="FQ37" s="144"/>
      <c r="FR37" s="144"/>
      <c r="FS37" s="144"/>
      <c r="FT37" s="144"/>
      <c r="FU37" s="144"/>
      <c r="FV37" s="144"/>
      <c r="FW37" s="144"/>
      <c r="FX37" s="144"/>
      <c r="FY37" s="144"/>
      <c r="FZ37" s="144"/>
      <c r="GA37" s="144"/>
      <c r="GB37" s="144"/>
      <c r="GC37" s="144"/>
      <c r="GD37" s="144"/>
      <c r="GE37" s="144"/>
      <c r="GF37" s="144"/>
      <c r="GG37" s="144"/>
      <c r="GH37" s="144"/>
      <c r="GI37" s="144"/>
      <c r="GJ37" s="144"/>
      <c r="GK37" s="144"/>
      <c r="GL37" s="144"/>
      <c r="GM37" s="144"/>
      <c r="GN37" s="144"/>
      <c r="GO37" s="144"/>
      <c r="GP37" s="144"/>
      <c r="GQ37" s="144"/>
      <c r="GR37" s="144"/>
      <c r="GS37" s="144"/>
      <c r="GT37" s="144"/>
      <c r="GU37" s="144"/>
      <c r="GV37" s="144"/>
      <c r="GW37" s="144"/>
      <c r="GX37" s="144"/>
      <c r="GY37" s="144"/>
      <c r="GZ37" s="144"/>
      <c r="HA37" s="144"/>
      <c r="HB37" s="144"/>
      <c r="HC37" s="144"/>
      <c r="HD37" s="144"/>
      <c r="HE37" s="144"/>
      <c r="HF37" s="144"/>
      <c r="HG37" s="144"/>
      <c r="HH37" s="144"/>
      <c r="HI37" s="144"/>
      <c r="HJ37" s="144"/>
      <c r="HK37" s="144"/>
      <c r="HL37" s="144"/>
      <c r="HM37" s="144"/>
      <c r="HN37" s="144"/>
      <c r="HO37" s="144"/>
      <c r="HP37" s="144"/>
      <c r="HQ37" s="144"/>
      <c r="HR37" s="144"/>
      <c r="HS37" s="144"/>
      <c r="HT37" s="144"/>
      <c r="HU37" s="144"/>
      <c r="HV37" s="144"/>
      <c r="HW37" s="144"/>
      <c r="HX37" s="144"/>
      <c r="HY37" s="144"/>
      <c r="HZ37" s="144"/>
      <c r="IA37" s="144"/>
      <c r="IB37" s="144"/>
      <c r="IC37" s="144"/>
      <c r="ID37" s="144"/>
      <c r="IE37" s="144"/>
      <c r="IF37" s="144"/>
      <c r="IG37" s="144"/>
      <c r="IH37" s="144"/>
      <c r="II37" s="144"/>
      <c r="IJ37" s="144"/>
      <c r="IK37" s="144"/>
      <c r="IL37" s="144"/>
      <c r="IM37" s="144"/>
      <c r="IN37" s="144"/>
      <c r="IO37" s="144"/>
      <c r="IP37" s="144"/>
      <c r="IQ37" s="144"/>
      <c r="IR37" s="144"/>
    </row>
    <row r="38" spans="2:17" s="54" customFormat="1" ht="30" customHeight="1" thickBot="1">
      <c r="B38" s="165"/>
      <c r="C38" s="199"/>
      <c r="D38" s="200" t="s">
        <v>89</v>
      </c>
      <c r="E38" s="201"/>
      <c r="F38" s="202"/>
      <c r="G38" s="199"/>
      <c r="H38" s="203"/>
      <c r="I38" s="203"/>
      <c r="J38" s="203"/>
      <c r="K38" s="204"/>
      <c r="L38" s="205">
        <f>SUM(L35:L37)</f>
        <v>6057905.86</v>
      </c>
      <c r="M38" s="205">
        <f>SUM(M35:M37)</f>
        <v>1323244.6800000002</v>
      </c>
      <c r="N38" s="205">
        <f>SUM(N35:N37)</f>
        <v>192142.11000000002</v>
      </c>
      <c r="O38" s="206">
        <f>SUM(O35:O37)</f>
        <v>7573292.65</v>
      </c>
      <c r="P38" s="117"/>
      <c r="Q38" s="53"/>
    </row>
    <row r="39" spans="2:19" s="57" customFormat="1" ht="30" customHeight="1" thickBot="1">
      <c r="B39" s="122"/>
      <c r="C39" s="135"/>
      <c r="D39" s="122" t="s">
        <v>23</v>
      </c>
      <c r="E39" s="123"/>
      <c r="F39" s="124"/>
      <c r="G39" s="125"/>
      <c r="H39" s="137"/>
      <c r="I39" s="137"/>
      <c r="J39" s="137"/>
      <c r="K39" s="207"/>
      <c r="L39" s="138">
        <f>L38</f>
        <v>6057905.86</v>
      </c>
      <c r="M39" s="138">
        <f>M38</f>
        <v>1323244.6800000002</v>
      </c>
      <c r="N39" s="138">
        <f>N38</f>
        <v>192142.11000000002</v>
      </c>
      <c r="O39" s="208">
        <f>O38</f>
        <v>7573292.65</v>
      </c>
      <c r="P39" s="139"/>
      <c r="Q39" s="55"/>
      <c r="R39" s="56"/>
      <c r="S39" s="56"/>
    </row>
    <row r="40" spans="2:17" s="54" customFormat="1" ht="30" customHeight="1" thickBot="1">
      <c r="B40" s="209"/>
      <c r="C40" s="210"/>
      <c r="D40" s="122" t="s">
        <v>28</v>
      </c>
      <c r="E40" s="211"/>
      <c r="F40" s="212"/>
      <c r="G40" s="213"/>
      <c r="H40" s="214"/>
      <c r="I40" s="214"/>
      <c r="J40" s="214"/>
      <c r="K40" s="215"/>
      <c r="L40" s="216"/>
      <c r="M40" s="214"/>
      <c r="N40" s="214"/>
      <c r="O40" s="217"/>
      <c r="P40" s="117"/>
      <c r="Q40" s="53"/>
    </row>
    <row r="41" spans="2:17" s="221" customFormat="1" ht="30" customHeight="1" thickBot="1">
      <c r="B41" s="209"/>
      <c r="C41" s="210"/>
      <c r="D41" s="122" t="s">
        <v>29</v>
      </c>
      <c r="E41" s="211"/>
      <c r="F41" s="212"/>
      <c r="G41" s="218"/>
      <c r="H41" s="214"/>
      <c r="I41" s="214"/>
      <c r="J41" s="214"/>
      <c r="K41" s="215"/>
      <c r="L41" s="216"/>
      <c r="M41" s="214"/>
      <c r="N41" s="214"/>
      <c r="O41" s="215"/>
      <c r="P41" s="219"/>
      <c r="Q41" s="220"/>
    </row>
    <row r="42" spans="2:17" s="221" customFormat="1" ht="30" customHeight="1" thickBot="1">
      <c r="B42" s="222"/>
      <c r="C42" s="223"/>
      <c r="D42" s="183" t="s">
        <v>18</v>
      </c>
      <c r="E42" s="224"/>
      <c r="F42" s="225"/>
      <c r="G42" s="226"/>
      <c r="H42" s="227"/>
      <c r="I42" s="228"/>
      <c r="J42" s="228"/>
      <c r="K42" s="229"/>
      <c r="L42" s="230"/>
      <c r="M42" s="228"/>
      <c r="N42" s="228"/>
      <c r="O42" s="229"/>
      <c r="P42" s="219"/>
      <c r="Q42" s="220"/>
    </row>
    <row r="43" spans="2:17" s="57" customFormat="1" ht="30" customHeight="1" thickBot="1">
      <c r="B43" s="209"/>
      <c r="C43" s="210"/>
      <c r="D43" s="123" t="s">
        <v>21</v>
      </c>
      <c r="E43" s="123"/>
      <c r="F43" s="124"/>
      <c r="G43" s="125"/>
      <c r="H43" s="137"/>
      <c r="I43" s="131"/>
      <c r="J43" s="131"/>
      <c r="K43" s="132"/>
      <c r="L43" s="231"/>
      <c r="M43" s="131"/>
      <c r="N43" s="232"/>
      <c r="O43" s="132"/>
      <c r="P43" s="78"/>
      <c r="Q43" s="55"/>
    </row>
    <row r="44" spans="2:17" s="54" customFormat="1" ht="30" customHeight="1" thickBot="1">
      <c r="B44" s="209"/>
      <c r="C44" s="210"/>
      <c r="D44" s="122" t="s">
        <v>11</v>
      </c>
      <c r="E44" s="123"/>
      <c r="F44" s="124"/>
      <c r="G44" s="136"/>
      <c r="H44" s="131"/>
      <c r="I44" s="131"/>
      <c r="J44" s="131"/>
      <c r="K44" s="132"/>
      <c r="L44" s="133"/>
      <c r="M44" s="131"/>
      <c r="N44" s="131"/>
      <c r="O44" s="132"/>
      <c r="P44" s="117"/>
      <c r="Q44" s="53"/>
    </row>
    <row r="45" spans="2:255" s="64" customFormat="1" ht="30" customHeight="1" thickBot="1">
      <c r="B45" s="258">
        <v>1</v>
      </c>
      <c r="C45" s="259" t="s">
        <v>57</v>
      </c>
      <c r="D45" s="233" t="s">
        <v>58</v>
      </c>
      <c r="E45" s="234" t="s">
        <v>45</v>
      </c>
      <c r="F45" s="235" t="s">
        <v>59</v>
      </c>
      <c r="G45" s="236" t="s">
        <v>36</v>
      </c>
      <c r="H45" s="172">
        <v>3885088.25</v>
      </c>
      <c r="I45" s="173">
        <v>2176573.73</v>
      </c>
      <c r="J45" s="173">
        <v>0</v>
      </c>
      <c r="K45" s="174">
        <f>SUM(H45:J45)</f>
        <v>6061661.98</v>
      </c>
      <c r="L45" s="175">
        <v>3885088.25</v>
      </c>
      <c r="M45" s="173">
        <v>2176573.73</v>
      </c>
      <c r="N45" s="173">
        <v>0</v>
      </c>
      <c r="O45" s="174">
        <f>SUM(L45:N45)</f>
        <v>6061661.98</v>
      </c>
      <c r="P45" s="52"/>
      <c r="Q45" s="51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2"/>
      <c r="CA45" s="52"/>
      <c r="CB45" s="52"/>
      <c r="CC45" s="52"/>
      <c r="CD45" s="52"/>
      <c r="CE45" s="52"/>
      <c r="CF45" s="52"/>
      <c r="CG45" s="52"/>
      <c r="CH45" s="52"/>
      <c r="CI45" s="52"/>
      <c r="CJ45" s="52"/>
      <c r="CK45" s="52"/>
      <c r="CL45" s="52"/>
      <c r="CM45" s="52"/>
      <c r="CN45" s="52"/>
      <c r="CO45" s="52"/>
      <c r="CP45" s="52"/>
      <c r="CQ45" s="52"/>
      <c r="CR45" s="52"/>
      <c r="CS45" s="52"/>
      <c r="CT45" s="52"/>
      <c r="CU45" s="52"/>
      <c r="CV45" s="52"/>
      <c r="CW45" s="52"/>
      <c r="CX45" s="52"/>
      <c r="CY45" s="52"/>
      <c r="CZ45" s="52"/>
      <c r="DA45" s="52"/>
      <c r="DB45" s="52"/>
      <c r="DC45" s="52"/>
      <c r="DD45" s="52"/>
      <c r="DE45" s="52"/>
      <c r="DF45" s="52"/>
      <c r="DG45" s="52"/>
      <c r="DH45" s="52"/>
      <c r="DI45" s="52"/>
      <c r="DJ45" s="52"/>
      <c r="DK45" s="52"/>
      <c r="DL45" s="52"/>
      <c r="DM45" s="52"/>
      <c r="DN45" s="52"/>
      <c r="DO45" s="52"/>
      <c r="DP45" s="52"/>
      <c r="DQ45" s="52"/>
      <c r="DR45" s="52"/>
      <c r="DS45" s="52"/>
      <c r="DT45" s="52"/>
      <c r="DU45" s="52"/>
      <c r="DV45" s="52"/>
      <c r="DW45" s="52"/>
      <c r="DX45" s="52"/>
      <c r="DY45" s="52"/>
      <c r="DZ45" s="52"/>
      <c r="EA45" s="52"/>
      <c r="EB45" s="52"/>
      <c r="EC45" s="52"/>
      <c r="ED45" s="52"/>
      <c r="EE45" s="52"/>
      <c r="EF45" s="52"/>
      <c r="EG45" s="52"/>
      <c r="EH45" s="52"/>
      <c r="EI45" s="52"/>
      <c r="EJ45" s="52"/>
      <c r="EK45" s="52"/>
      <c r="EL45" s="52"/>
      <c r="EM45" s="52"/>
      <c r="EN45" s="52"/>
      <c r="EO45" s="52"/>
      <c r="EP45" s="52"/>
      <c r="EQ45" s="52"/>
      <c r="ER45" s="52"/>
      <c r="ES45" s="52"/>
      <c r="ET45" s="52"/>
      <c r="EU45" s="52"/>
      <c r="EV45" s="52"/>
      <c r="EW45" s="52"/>
      <c r="EX45" s="52"/>
      <c r="EY45" s="52"/>
      <c r="EZ45" s="52"/>
      <c r="FA45" s="52"/>
      <c r="FB45" s="52"/>
      <c r="FC45" s="52"/>
      <c r="FD45" s="52"/>
      <c r="FE45" s="52"/>
      <c r="FF45" s="52"/>
      <c r="FG45" s="52"/>
      <c r="FH45" s="52"/>
      <c r="FI45" s="52"/>
      <c r="FJ45" s="52"/>
      <c r="FK45" s="52"/>
      <c r="FL45" s="52"/>
      <c r="FM45" s="52"/>
      <c r="FN45" s="52"/>
      <c r="FO45" s="52"/>
      <c r="FP45" s="52"/>
      <c r="FQ45" s="52"/>
      <c r="FR45" s="52"/>
      <c r="FS45" s="52"/>
      <c r="FT45" s="52"/>
      <c r="FU45" s="52"/>
      <c r="FV45" s="52"/>
      <c r="FW45" s="52"/>
      <c r="FX45" s="52"/>
      <c r="FY45" s="52"/>
      <c r="FZ45" s="52"/>
      <c r="GA45" s="52"/>
      <c r="GB45" s="52"/>
      <c r="GC45" s="52"/>
      <c r="GD45" s="52"/>
      <c r="GE45" s="52"/>
      <c r="GF45" s="52"/>
      <c r="GG45" s="52"/>
      <c r="GH45" s="52"/>
      <c r="GI45" s="52"/>
      <c r="GJ45" s="52"/>
      <c r="GK45" s="52"/>
      <c r="GL45" s="52"/>
      <c r="GM45" s="52"/>
      <c r="GN45" s="52"/>
      <c r="GO45" s="52"/>
      <c r="GP45" s="52"/>
      <c r="GQ45" s="52"/>
      <c r="GR45" s="52"/>
      <c r="GS45" s="52"/>
      <c r="GT45" s="52"/>
      <c r="GU45" s="52"/>
      <c r="GV45" s="52"/>
      <c r="GW45" s="52"/>
      <c r="GX45" s="52"/>
      <c r="GY45" s="52"/>
      <c r="GZ45" s="52"/>
      <c r="HA45" s="52"/>
      <c r="HB45" s="52"/>
      <c r="HC45" s="52"/>
      <c r="HD45" s="52"/>
      <c r="HE45" s="52"/>
      <c r="HF45" s="52"/>
      <c r="HG45" s="52"/>
      <c r="HH45" s="52"/>
      <c r="HI45" s="52"/>
      <c r="HJ45" s="52"/>
      <c r="HK45" s="52"/>
      <c r="HL45" s="52"/>
      <c r="HM45" s="52"/>
      <c r="HN45" s="52"/>
      <c r="HO45" s="52"/>
      <c r="HP45" s="52"/>
      <c r="HQ45" s="52"/>
      <c r="HR45" s="52"/>
      <c r="HS45" s="52"/>
      <c r="HT45" s="52"/>
      <c r="HU45" s="52"/>
      <c r="HV45" s="52"/>
      <c r="HW45" s="52"/>
      <c r="HX45" s="52"/>
      <c r="HY45" s="52"/>
      <c r="HZ45" s="52"/>
      <c r="IA45" s="52"/>
      <c r="IB45" s="52"/>
      <c r="IC45" s="52"/>
      <c r="ID45" s="52"/>
      <c r="IE45" s="52"/>
      <c r="IF45" s="52"/>
      <c r="IG45" s="52"/>
      <c r="IH45" s="52"/>
      <c r="II45" s="52"/>
      <c r="IJ45" s="52"/>
      <c r="IK45" s="52"/>
      <c r="IL45" s="52"/>
      <c r="IM45" s="52"/>
      <c r="IN45" s="52"/>
      <c r="IO45" s="52"/>
      <c r="IP45" s="52"/>
      <c r="IQ45" s="52"/>
      <c r="IR45" s="52"/>
      <c r="IS45" s="52"/>
      <c r="IT45" s="52"/>
      <c r="IU45" s="52"/>
    </row>
    <row r="46" spans="2:17" s="54" customFormat="1" ht="37.5" customHeight="1" thickBot="1">
      <c r="B46" s="165"/>
      <c r="C46" s="166"/>
      <c r="D46" s="237" t="s">
        <v>90</v>
      </c>
      <c r="E46" s="165"/>
      <c r="F46" s="177"/>
      <c r="G46" s="166"/>
      <c r="H46" s="178"/>
      <c r="I46" s="178"/>
      <c r="J46" s="178"/>
      <c r="K46" s="179"/>
      <c r="L46" s="180">
        <f>L45</f>
        <v>3885088.25</v>
      </c>
      <c r="M46" s="180">
        <f aca="true" t="shared" si="2" ref="L46:O47">M45</f>
        <v>2176573.73</v>
      </c>
      <c r="N46" s="180">
        <f t="shared" si="2"/>
        <v>0</v>
      </c>
      <c r="O46" s="180">
        <f t="shared" si="2"/>
        <v>6061661.98</v>
      </c>
      <c r="P46" s="117"/>
      <c r="Q46" s="53"/>
    </row>
    <row r="47" spans="2:19" s="57" customFormat="1" ht="30" customHeight="1" thickBot="1">
      <c r="B47" s="209"/>
      <c r="C47" s="210"/>
      <c r="D47" s="122" t="s">
        <v>33</v>
      </c>
      <c r="E47" s="123"/>
      <c r="F47" s="124"/>
      <c r="G47" s="125"/>
      <c r="H47" s="137"/>
      <c r="I47" s="131"/>
      <c r="J47" s="131"/>
      <c r="K47" s="132"/>
      <c r="L47" s="238">
        <f t="shared" si="2"/>
        <v>3885088.25</v>
      </c>
      <c r="M47" s="238">
        <f t="shared" si="2"/>
        <v>2176573.73</v>
      </c>
      <c r="N47" s="238">
        <f t="shared" si="2"/>
        <v>0</v>
      </c>
      <c r="O47" s="238">
        <f t="shared" si="2"/>
        <v>6061661.98</v>
      </c>
      <c r="P47" s="139"/>
      <c r="Q47" s="55"/>
      <c r="R47" s="56"/>
      <c r="S47" s="56"/>
    </row>
    <row r="48" spans="2:19" s="57" customFormat="1" ht="30" customHeight="1" thickBot="1">
      <c r="B48" s="307" t="s">
        <v>81</v>
      </c>
      <c r="C48" s="308"/>
      <c r="D48" s="308"/>
      <c r="E48" s="308"/>
      <c r="F48" s="308"/>
      <c r="G48" s="8"/>
      <c r="H48" s="9"/>
      <c r="I48" s="9"/>
      <c r="J48" s="9"/>
      <c r="K48" s="9"/>
      <c r="L48" s="23"/>
      <c r="M48" s="23"/>
      <c r="N48" s="24"/>
      <c r="O48" s="10">
        <f>O33+O39+O47</f>
        <v>117944386.27000003</v>
      </c>
      <c r="P48" s="139"/>
      <c r="Q48" s="55"/>
      <c r="R48" s="79"/>
      <c r="S48" s="80"/>
    </row>
    <row r="49" spans="2:18" s="57" customFormat="1" ht="30" customHeight="1" thickBot="1">
      <c r="B49" s="307" t="s">
        <v>27</v>
      </c>
      <c r="C49" s="308"/>
      <c r="D49" s="308"/>
      <c r="E49" s="308"/>
      <c r="F49" s="308"/>
      <c r="G49" s="8"/>
      <c r="H49" s="9"/>
      <c r="I49" s="9"/>
      <c r="J49" s="9"/>
      <c r="K49" s="9"/>
      <c r="L49" s="9"/>
      <c r="M49" s="9"/>
      <c r="N49" s="22"/>
      <c r="O49" s="10">
        <f>F70</f>
        <v>667676394.1999999</v>
      </c>
      <c r="P49" s="139"/>
      <c r="Q49" s="55"/>
      <c r="R49" s="81"/>
    </row>
    <row r="50" spans="2:19" s="57" customFormat="1" ht="30" customHeight="1" thickBot="1">
      <c r="B50" s="307" t="s">
        <v>82</v>
      </c>
      <c r="C50" s="308"/>
      <c r="D50" s="308"/>
      <c r="E50" s="308"/>
      <c r="F50" s="308"/>
      <c r="G50" s="308"/>
      <c r="H50" s="308"/>
      <c r="I50" s="308"/>
      <c r="J50" s="9"/>
      <c r="K50" s="9"/>
      <c r="L50" s="9"/>
      <c r="M50" s="9"/>
      <c r="N50" s="9"/>
      <c r="O50" s="10">
        <f>O48-O49</f>
        <v>-549732007.93</v>
      </c>
      <c r="P50" s="139"/>
      <c r="Q50" s="55"/>
      <c r="S50" s="80"/>
    </row>
    <row r="51" spans="1:17" s="6" customFormat="1" ht="30" customHeight="1" thickBot="1">
      <c r="A51" s="271">
        <v>572</v>
      </c>
      <c r="B51" s="37"/>
      <c r="C51" s="38"/>
      <c r="D51" s="39"/>
      <c r="E51" s="40"/>
      <c r="F51" s="40"/>
      <c r="G51" s="40"/>
      <c r="H51" s="41"/>
      <c r="I51" s="41"/>
      <c r="J51" s="41"/>
      <c r="K51" s="41"/>
      <c r="L51" s="41"/>
      <c r="M51" s="41"/>
      <c r="N51" s="41"/>
      <c r="O51" s="42"/>
      <c r="Q51" s="7"/>
    </row>
    <row r="52" spans="1:17" s="3" customFormat="1" ht="24.75" customHeight="1" thickBot="1">
      <c r="A52" s="271"/>
      <c r="B52" s="49"/>
      <c r="C52" s="239"/>
      <c r="D52" s="48"/>
      <c r="E52" s="49"/>
      <c r="F52" s="49"/>
      <c r="G52" s="49"/>
      <c r="H52" s="240"/>
      <c r="I52" s="43"/>
      <c r="J52" s="43"/>
      <c r="K52" s="240"/>
      <c r="L52" s="43"/>
      <c r="M52" s="309" t="s">
        <v>12</v>
      </c>
      <c r="N52" s="310"/>
      <c r="O52" s="241">
        <f>SUM(O53:O59)</f>
        <v>117944386.27000003</v>
      </c>
      <c r="P52" s="4"/>
      <c r="Q52" s="4"/>
    </row>
    <row r="53" spans="2:17" s="3" customFormat="1" ht="24.75" customHeight="1">
      <c r="B53" s="49"/>
      <c r="C53" s="239"/>
      <c r="D53" s="48"/>
      <c r="E53" s="49"/>
      <c r="F53" s="49"/>
      <c r="G53" s="49"/>
      <c r="H53" s="305"/>
      <c r="I53" s="305"/>
      <c r="J53" s="43"/>
      <c r="K53" s="305"/>
      <c r="L53" s="306"/>
      <c r="M53" s="311" t="s">
        <v>24</v>
      </c>
      <c r="N53" s="312"/>
      <c r="O53" s="15">
        <f>O39</f>
        <v>7573292.65</v>
      </c>
      <c r="P53" s="4"/>
      <c r="Q53" s="4"/>
    </row>
    <row r="54" spans="2:17" s="3" customFormat="1" ht="24.75" customHeight="1">
      <c r="B54" s="49"/>
      <c r="C54" s="239"/>
      <c r="D54" s="48"/>
      <c r="E54" s="49"/>
      <c r="F54" s="49"/>
      <c r="G54" s="49"/>
      <c r="H54" s="305"/>
      <c r="I54" s="305"/>
      <c r="J54" s="43"/>
      <c r="K54" s="305"/>
      <c r="L54" s="306"/>
      <c r="M54" s="296" t="s">
        <v>30</v>
      </c>
      <c r="N54" s="297"/>
      <c r="O54" s="11">
        <f>O41</f>
        <v>0</v>
      </c>
      <c r="P54" s="4"/>
      <c r="Q54" s="4"/>
    </row>
    <row r="55" spans="2:17" s="3" customFormat="1" ht="24.75" customHeight="1">
      <c r="B55" s="49"/>
      <c r="C55" s="239"/>
      <c r="D55" s="48"/>
      <c r="E55" s="49"/>
      <c r="F55" s="49"/>
      <c r="G55" s="49"/>
      <c r="H55" s="240"/>
      <c r="I55" s="240"/>
      <c r="J55" s="240"/>
      <c r="K55" s="240"/>
      <c r="L55" s="240"/>
      <c r="M55" s="296" t="s">
        <v>14</v>
      </c>
      <c r="N55" s="297"/>
      <c r="O55" s="11">
        <f>O42</f>
        <v>0</v>
      </c>
      <c r="P55" s="4"/>
      <c r="Q55" s="4"/>
    </row>
    <row r="56" spans="2:17" s="3" customFormat="1" ht="24.75" customHeight="1">
      <c r="B56" s="49"/>
      <c r="C56" s="44"/>
      <c r="D56" s="45"/>
      <c r="E56" s="46"/>
      <c r="F56" s="46"/>
      <c r="G56" s="47"/>
      <c r="H56" s="240"/>
      <c r="I56" s="240"/>
      <c r="J56" s="240"/>
      <c r="K56" s="240"/>
      <c r="L56" s="240"/>
      <c r="M56" s="296" t="s">
        <v>15</v>
      </c>
      <c r="N56" s="297"/>
      <c r="O56" s="11">
        <f>O33</f>
        <v>104309431.64000002</v>
      </c>
      <c r="P56" s="2"/>
      <c r="Q56" s="4"/>
    </row>
    <row r="57" spans="2:17" s="3" customFormat="1" ht="24.75" customHeight="1">
      <c r="B57" s="49"/>
      <c r="C57" s="239"/>
      <c r="D57" s="48"/>
      <c r="E57" s="49"/>
      <c r="F57" s="49" t="s">
        <v>83</v>
      </c>
      <c r="G57" s="49"/>
      <c r="H57" s="240"/>
      <c r="I57" s="240"/>
      <c r="J57" s="240"/>
      <c r="K57" s="240"/>
      <c r="L57" s="240"/>
      <c r="M57" s="296" t="s">
        <v>13</v>
      </c>
      <c r="N57" s="297"/>
      <c r="O57" s="11">
        <f>O6</f>
        <v>0</v>
      </c>
      <c r="Q57" s="4"/>
    </row>
    <row r="58" spans="2:17" s="3" customFormat="1" ht="24.75" customHeight="1">
      <c r="B58" s="49"/>
      <c r="C58" s="239"/>
      <c r="D58" s="48"/>
      <c r="E58" s="49"/>
      <c r="F58" s="49"/>
      <c r="G58" s="49"/>
      <c r="H58" s="240"/>
      <c r="I58" s="240"/>
      <c r="J58" s="240"/>
      <c r="K58" s="240"/>
      <c r="L58" s="240"/>
      <c r="M58" s="296" t="s">
        <v>19</v>
      </c>
      <c r="N58" s="297"/>
      <c r="O58" s="19">
        <f>O43</f>
        <v>0</v>
      </c>
      <c r="Q58" s="4"/>
    </row>
    <row r="59" spans="2:17" s="3" customFormat="1" ht="24.75" customHeight="1" thickBot="1">
      <c r="B59" s="49"/>
      <c r="C59" s="239"/>
      <c r="D59" s="48"/>
      <c r="E59" s="49"/>
      <c r="F59" s="49"/>
      <c r="G59" s="49"/>
      <c r="H59" s="240"/>
      <c r="I59" s="240"/>
      <c r="J59" s="240"/>
      <c r="K59" s="240"/>
      <c r="L59" s="240"/>
      <c r="M59" s="298" t="s">
        <v>34</v>
      </c>
      <c r="N59" s="299"/>
      <c r="O59" s="12">
        <f>O47</f>
        <v>6061661.98</v>
      </c>
      <c r="Q59" s="4"/>
    </row>
    <row r="60" spans="2:17" s="6" customFormat="1" ht="15" customHeight="1">
      <c r="B60" s="242"/>
      <c r="C60" s="242"/>
      <c r="D60" s="242"/>
      <c r="E60" s="242"/>
      <c r="F60" s="242"/>
      <c r="G60" s="242"/>
      <c r="H60" s="242"/>
      <c r="I60" s="50"/>
      <c r="J60" s="50"/>
      <c r="K60" s="50"/>
      <c r="L60" s="50"/>
      <c r="M60" s="50"/>
      <c r="N60" s="50"/>
      <c r="O60" s="50"/>
      <c r="P60" s="243"/>
      <c r="Q60" s="7"/>
    </row>
    <row r="61" spans="2:17" s="6" customFormat="1" ht="36" customHeight="1" thickBot="1">
      <c r="B61" s="300" t="s">
        <v>26</v>
      </c>
      <c r="C61" s="300"/>
      <c r="D61" s="300"/>
      <c r="E61" s="300"/>
      <c r="F61" s="300"/>
      <c r="G61" s="300"/>
      <c r="H61" s="50"/>
      <c r="I61" s="50"/>
      <c r="J61" s="50"/>
      <c r="K61" s="50"/>
      <c r="L61" s="50"/>
      <c r="M61" s="244"/>
      <c r="N61" s="50"/>
      <c r="O61" s="244"/>
      <c r="P61" s="243"/>
      <c r="Q61" s="7"/>
    </row>
    <row r="62" spans="2:17" s="6" customFormat="1" ht="30" customHeight="1">
      <c r="B62" s="301" t="s">
        <v>93</v>
      </c>
      <c r="C62" s="302"/>
      <c r="D62" s="302"/>
      <c r="E62" s="302"/>
      <c r="F62" s="303">
        <v>2798531.77</v>
      </c>
      <c r="G62" s="304"/>
      <c r="H62" s="114"/>
      <c r="J62" s="245"/>
      <c r="K62" s="246"/>
      <c r="L62" s="247"/>
      <c r="M62" s="247"/>
      <c r="N62" s="245"/>
      <c r="O62" s="246"/>
      <c r="P62" s="243"/>
      <c r="Q62" s="7"/>
    </row>
    <row r="63" spans="2:17" s="6" customFormat="1" ht="30" customHeight="1">
      <c r="B63" s="287" t="s">
        <v>84</v>
      </c>
      <c r="C63" s="288"/>
      <c r="D63" s="288"/>
      <c r="E63" s="288"/>
      <c r="F63" s="289">
        <v>7419421.72</v>
      </c>
      <c r="G63" s="290"/>
      <c r="H63" s="114"/>
      <c r="J63" s="245"/>
      <c r="K63" s="246"/>
      <c r="L63" s="247"/>
      <c r="M63" s="247"/>
      <c r="N63" s="245"/>
      <c r="O63" s="246"/>
      <c r="P63" s="243"/>
      <c r="Q63" s="7"/>
    </row>
    <row r="64" spans="2:17" s="6" customFormat="1" ht="30" customHeight="1">
      <c r="B64" s="287" t="s">
        <v>95</v>
      </c>
      <c r="C64" s="288"/>
      <c r="D64" s="288"/>
      <c r="E64" s="288"/>
      <c r="F64" s="275">
        <v>2250298.71</v>
      </c>
      <c r="G64" s="276"/>
      <c r="H64" s="114"/>
      <c r="J64" s="245"/>
      <c r="K64" s="246"/>
      <c r="L64" s="247"/>
      <c r="M64" s="247"/>
      <c r="N64" s="245"/>
      <c r="O64" s="246"/>
      <c r="P64" s="243"/>
      <c r="Q64" s="7"/>
    </row>
    <row r="65" spans="2:17" s="6" customFormat="1" ht="30" customHeight="1">
      <c r="B65" s="272" t="s">
        <v>85</v>
      </c>
      <c r="C65" s="273"/>
      <c r="D65" s="273"/>
      <c r="E65" s="274"/>
      <c r="F65" s="275">
        <v>87816.11</v>
      </c>
      <c r="G65" s="276"/>
      <c r="H65" s="114"/>
      <c r="J65" s="245"/>
      <c r="K65" s="246"/>
      <c r="L65" s="247"/>
      <c r="M65" s="247"/>
      <c r="N65" s="245"/>
      <c r="O65" s="246"/>
      <c r="P65" s="243"/>
      <c r="Q65" s="7"/>
    </row>
    <row r="66" spans="2:17" s="6" customFormat="1" ht="30" customHeight="1">
      <c r="B66" s="272" t="s">
        <v>94</v>
      </c>
      <c r="C66" s="273"/>
      <c r="D66" s="273"/>
      <c r="E66" s="274"/>
      <c r="F66" s="275">
        <v>49935314.82</v>
      </c>
      <c r="G66" s="276"/>
      <c r="H66" s="247"/>
      <c r="I66" s="115"/>
      <c r="J66" s="245"/>
      <c r="K66" s="246"/>
      <c r="L66" s="247"/>
      <c r="M66" s="247"/>
      <c r="N66" s="245"/>
      <c r="O66" s="246"/>
      <c r="P66" s="243"/>
      <c r="Q66" s="7"/>
    </row>
    <row r="67" spans="2:17" s="6" customFormat="1" ht="30" customHeight="1">
      <c r="B67" s="277" t="s">
        <v>91</v>
      </c>
      <c r="C67" s="278"/>
      <c r="D67" s="278"/>
      <c r="E67" s="279"/>
      <c r="F67" s="280">
        <v>6318940.71</v>
      </c>
      <c r="G67" s="281"/>
      <c r="H67" s="247"/>
      <c r="I67" s="115"/>
      <c r="J67" s="245"/>
      <c r="K67" s="246"/>
      <c r="L67" s="247"/>
      <c r="M67" s="247"/>
      <c r="N67" s="245"/>
      <c r="O67" s="246"/>
      <c r="P67" s="243"/>
      <c r="Q67" s="7"/>
    </row>
    <row r="68" spans="2:17" s="6" customFormat="1" ht="30" customHeight="1">
      <c r="B68" s="272" t="s">
        <v>97</v>
      </c>
      <c r="C68" s="273"/>
      <c r="D68" s="273"/>
      <c r="E68" s="274"/>
      <c r="F68" s="275">
        <v>454037674.45</v>
      </c>
      <c r="G68" s="276"/>
      <c r="H68" s="264"/>
      <c r="I68" s="115"/>
      <c r="J68" s="265"/>
      <c r="K68" s="266"/>
      <c r="L68" s="264"/>
      <c r="M68" s="264"/>
      <c r="N68" s="265"/>
      <c r="O68" s="266"/>
      <c r="P68" s="267"/>
      <c r="Q68" s="7"/>
    </row>
    <row r="69" spans="2:17" s="6" customFormat="1" ht="30" customHeight="1" thickBot="1">
      <c r="B69" s="291" t="s">
        <v>98</v>
      </c>
      <c r="C69" s="292"/>
      <c r="D69" s="292"/>
      <c r="E69" s="293"/>
      <c r="F69" s="294">
        <v>144828395.91</v>
      </c>
      <c r="G69" s="295"/>
      <c r="H69" s="264"/>
      <c r="I69" s="115"/>
      <c r="J69" s="265"/>
      <c r="K69" s="266"/>
      <c r="L69" s="264"/>
      <c r="M69" s="264"/>
      <c r="N69" s="265"/>
      <c r="O69" s="266"/>
      <c r="P69" s="267"/>
      <c r="Q69" s="7"/>
    </row>
    <row r="70" spans="2:17" s="6" customFormat="1" ht="30" customHeight="1" thickBot="1">
      <c r="B70" s="282" t="s">
        <v>12</v>
      </c>
      <c r="C70" s="283"/>
      <c r="D70" s="283"/>
      <c r="E70" s="284"/>
      <c r="F70" s="285">
        <f>SUM(F62:G69)</f>
        <v>667676394.1999999</v>
      </c>
      <c r="G70" s="286"/>
      <c r="H70" s="245"/>
      <c r="I70" s="115"/>
      <c r="J70" s="245"/>
      <c r="K70" s="247"/>
      <c r="L70" s="247"/>
      <c r="M70" s="247"/>
      <c r="N70" s="245"/>
      <c r="O70" s="247"/>
      <c r="P70" s="243"/>
      <c r="Q70" s="7"/>
    </row>
    <row r="71" spans="3:17" s="1" customFormat="1" ht="30" customHeight="1">
      <c r="C71" s="248"/>
      <c r="D71" s="249"/>
      <c r="I71" s="250"/>
      <c r="J71" s="20"/>
      <c r="K71" s="20"/>
      <c r="L71" s="20"/>
      <c r="M71" s="20"/>
      <c r="N71" s="20"/>
      <c r="O71" s="20"/>
      <c r="P71" s="251"/>
      <c r="Q71" s="18"/>
    </row>
    <row r="72" spans="3:17" s="1" customFormat="1" ht="15.75">
      <c r="C72" s="248"/>
      <c r="D72" s="249"/>
      <c r="I72" s="252"/>
      <c r="J72" s="20"/>
      <c r="K72" s="20"/>
      <c r="L72" s="20"/>
      <c r="M72" s="20"/>
      <c r="N72" s="20"/>
      <c r="O72" s="20"/>
      <c r="P72" s="251"/>
      <c r="Q72" s="18"/>
    </row>
    <row r="73" spans="3:17" s="1" customFormat="1" ht="15.75">
      <c r="C73" s="248"/>
      <c r="D73" s="249"/>
      <c r="H73" s="20"/>
      <c r="I73" s="20"/>
      <c r="J73" s="20"/>
      <c r="K73" s="20"/>
      <c r="L73" s="20"/>
      <c r="M73" s="20"/>
      <c r="N73" s="20"/>
      <c r="O73" s="20"/>
      <c r="P73" s="251"/>
      <c r="Q73" s="18"/>
    </row>
    <row r="74" spans="3:17" s="1" customFormat="1" ht="15.75">
      <c r="C74" s="248"/>
      <c r="D74" s="249"/>
      <c r="H74" s="20"/>
      <c r="I74" s="20"/>
      <c r="J74" s="20"/>
      <c r="K74" s="20"/>
      <c r="L74" s="20"/>
      <c r="M74" s="20"/>
      <c r="N74" s="20"/>
      <c r="O74" s="20"/>
      <c r="P74" s="251"/>
      <c r="Q74" s="18"/>
    </row>
    <row r="75" spans="3:17" s="1" customFormat="1" ht="15.75">
      <c r="C75" s="248"/>
      <c r="D75" s="249"/>
      <c r="H75" s="20"/>
      <c r="I75" s="20"/>
      <c r="J75" s="20"/>
      <c r="K75" s="20"/>
      <c r="L75" s="20"/>
      <c r="M75" s="20"/>
      <c r="N75" s="20"/>
      <c r="O75" s="20"/>
      <c r="P75" s="251"/>
      <c r="Q75" s="18"/>
    </row>
    <row r="76" spans="3:17" s="1" customFormat="1" ht="15.75">
      <c r="C76" s="248"/>
      <c r="D76" s="249"/>
      <c r="H76" s="20"/>
      <c r="I76" s="20"/>
      <c r="J76" s="20"/>
      <c r="K76" s="20"/>
      <c r="L76" s="20"/>
      <c r="M76" s="20"/>
      <c r="N76" s="20"/>
      <c r="O76" s="20"/>
      <c r="P76" s="251"/>
      <c r="Q76" s="18"/>
    </row>
    <row r="77" spans="3:17" s="1" customFormat="1" ht="15.75">
      <c r="C77" s="248"/>
      <c r="D77" s="249"/>
      <c r="H77" s="20"/>
      <c r="I77" s="20"/>
      <c r="J77" s="20"/>
      <c r="K77" s="20"/>
      <c r="L77" s="20"/>
      <c r="M77" s="20"/>
      <c r="N77" s="20"/>
      <c r="O77" s="20"/>
      <c r="P77" s="251"/>
      <c r="Q77" s="18"/>
    </row>
    <row r="78" spans="3:17" s="1" customFormat="1" ht="15.75">
      <c r="C78" s="248"/>
      <c r="D78" s="249"/>
      <c r="H78" s="20"/>
      <c r="I78" s="20"/>
      <c r="J78" s="20"/>
      <c r="K78" s="20"/>
      <c r="L78" s="20"/>
      <c r="M78" s="20"/>
      <c r="N78" s="20"/>
      <c r="O78" s="20"/>
      <c r="P78" s="251"/>
      <c r="Q78" s="18"/>
    </row>
    <row r="79" spans="3:17" s="1" customFormat="1" ht="15.75">
      <c r="C79" s="248"/>
      <c r="D79" s="249"/>
      <c r="H79" s="20"/>
      <c r="I79" s="20"/>
      <c r="J79" s="20"/>
      <c r="K79" s="20"/>
      <c r="L79" s="20"/>
      <c r="M79" s="20"/>
      <c r="N79" s="20"/>
      <c r="O79" s="20"/>
      <c r="P79" s="251"/>
      <c r="Q79" s="18"/>
    </row>
    <row r="80" spans="3:17" s="1" customFormat="1" ht="15.75">
      <c r="C80" s="248"/>
      <c r="D80" s="249"/>
      <c r="H80" s="20"/>
      <c r="I80" s="20"/>
      <c r="J80" s="20"/>
      <c r="K80" s="20"/>
      <c r="L80" s="20"/>
      <c r="M80" s="20"/>
      <c r="N80" s="20"/>
      <c r="O80" s="20"/>
      <c r="P80" s="251"/>
      <c r="Q80" s="18"/>
    </row>
    <row r="81" spans="3:17" s="1" customFormat="1" ht="15.75">
      <c r="C81" s="248"/>
      <c r="D81" s="249"/>
      <c r="H81" s="20"/>
      <c r="I81" s="20"/>
      <c r="J81" s="20"/>
      <c r="K81" s="20"/>
      <c r="L81" s="20"/>
      <c r="M81" s="20"/>
      <c r="N81" s="20"/>
      <c r="O81" s="20"/>
      <c r="P81" s="251"/>
      <c r="Q81" s="18"/>
    </row>
    <row r="82" spans="3:17" s="1" customFormat="1" ht="15.75">
      <c r="C82" s="248"/>
      <c r="D82" s="249"/>
      <c r="H82" s="20"/>
      <c r="I82" s="20"/>
      <c r="J82" s="20"/>
      <c r="K82" s="20"/>
      <c r="L82" s="20"/>
      <c r="M82" s="20"/>
      <c r="N82" s="20"/>
      <c r="O82" s="20"/>
      <c r="P82" s="251"/>
      <c r="Q82" s="18"/>
    </row>
    <row r="83" spans="3:17" s="1" customFormat="1" ht="15.75">
      <c r="C83" s="248"/>
      <c r="D83" s="249"/>
      <c r="H83" s="20"/>
      <c r="I83" s="20"/>
      <c r="J83" s="20"/>
      <c r="K83" s="20"/>
      <c r="L83" s="20"/>
      <c r="M83" s="20"/>
      <c r="N83" s="20"/>
      <c r="O83" s="20"/>
      <c r="P83" s="251"/>
      <c r="Q83" s="18"/>
    </row>
    <row r="84" spans="3:17" s="1" customFormat="1" ht="15.75">
      <c r="C84" s="248"/>
      <c r="D84" s="249"/>
      <c r="H84" s="20"/>
      <c r="I84" s="20"/>
      <c r="J84" s="20"/>
      <c r="K84" s="20"/>
      <c r="L84" s="20"/>
      <c r="M84" s="20"/>
      <c r="N84" s="20"/>
      <c r="O84" s="20"/>
      <c r="P84" s="251"/>
      <c r="Q84" s="18"/>
    </row>
    <row r="85" spans="3:17" s="1" customFormat="1" ht="15.75">
      <c r="C85" s="248"/>
      <c r="D85" s="249"/>
      <c r="H85" s="20"/>
      <c r="I85" s="20"/>
      <c r="J85" s="20"/>
      <c r="K85" s="20"/>
      <c r="L85" s="20"/>
      <c r="M85" s="20"/>
      <c r="N85" s="20"/>
      <c r="O85" s="20"/>
      <c r="P85" s="251"/>
      <c r="Q85" s="18"/>
    </row>
    <row r="86" spans="3:17" s="1" customFormat="1" ht="15.75">
      <c r="C86" s="248"/>
      <c r="D86" s="249"/>
      <c r="H86" s="20"/>
      <c r="I86" s="20"/>
      <c r="J86" s="20"/>
      <c r="K86" s="20"/>
      <c r="L86" s="20"/>
      <c r="M86" s="20"/>
      <c r="N86" s="20"/>
      <c r="O86" s="20"/>
      <c r="P86" s="251"/>
      <c r="Q86" s="18"/>
    </row>
    <row r="87" spans="3:17" s="1" customFormat="1" ht="15.75">
      <c r="C87" s="248"/>
      <c r="D87" s="249"/>
      <c r="H87" s="20"/>
      <c r="I87" s="20"/>
      <c r="J87" s="20"/>
      <c r="K87" s="20"/>
      <c r="L87" s="20"/>
      <c r="M87" s="20"/>
      <c r="N87" s="20"/>
      <c r="O87" s="20"/>
      <c r="P87" s="251"/>
      <c r="Q87" s="18"/>
    </row>
    <row r="88" spans="3:17" s="1" customFormat="1" ht="15.75">
      <c r="C88" s="248"/>
      <c r="D88" s="249"/>
      <c r="H88" s="20"/>
      <c r="I88" s="20"/>
      <c r="J88" s="20"/>
      <c r="K88" s="20"/>
      <c r="L88" s="20"/>
      <c r="M88" s="20"/>
      <c r="N88" s="20"/>
      <c r="O88" s="20"/>
      <c r="P88" s="251"/>
      <c r="Q88" s="18"/>
    </row>
    <row r="89" spans="3:17" s="1" customFormat="1" ht="15.75">
      <c r="C89" s="248"/>
      <c r="D89" s="249"/>
      <c r="H89" s="20"/>
      <c r="I89" s="20"/>
      <c r="J89" s="20"/>
      <c r="K89" s="20"/>
      <c r="L89" s="20"/>
      <c r="M89" s="20"/>
      <c r="N89" s="20"/>
      <c r="O89" s="20"/>
      <c r="P89" s="251"/>
      <c r="Q89" s="18"/>
    </row>
    <row r="90" spans="3:17" s="1" customFormat="1" ht="15.75">
      <c r="C90" s="248"/>
      <c r="D90" s="249"/>
      <c r="H90" s="20"/>
      <c r="I90" s="20"/>
      <c r="J90" s="20"/>
      <c r="K90" s="20"/>
      <c r="L90" s="20"/>
      <c r="M90" s="20"/>
      <c r="N90" s="20"/>
      <c r="O90" s="20"/>
      <c r="P90" s="251"/>
      <c r="Q90" s="18"/>
    </row>
    <row r="91" spans="3:17" s="1" customFormat="1" ht="15.75">
      <c r="C91" s="248"/>
      <c r="D91" s="249"/>
      <c r="H91" s="20"/>
      <c r="I91" s="20"/>
      <c r="J91" s="20"/>
      <c r="K91" s="20"/>
      <c r="L91" s="20"/>
      <c r="M91" s="20"/>
      <c r="N91" s="20"/>
      <c r="O91" s="20"/>
      <c r="P91" s="251"/>
      <c r="Q91" s="18"/>
    </row>
    <row r="92" spans="3:17" s="1" customFormat="1" ht="15.75">
      <c r="C92" s="248"/>
      <c r="D92" s="249"/>
      <c r="H92" s="20"/>
      <c r="I92" s="20"/>
      <c r="J92" s="20"/>
      <c r="K92" s="20"/>
      <c r="L92" s="20"/>
      <c r="M92" s="20"/>
      <c r="N92" s="20"/>
      <c r="O92" s="20"/>
      <c r="P92" s="251"/>
      <c r="Q92" s="18"/>
    </row>
    <row r="93" spans="3:17" s="1" customFormat="1" ht="15.75">
      <c r="C93" s="248"/>
      <c r="D93" s="249"/>
      <c r="H93" s="20"/>
      <c r="I93" s="20"/>
      <c r="J93" s="20"/>
      <c r="K93" s="20"/>
      <c r="L93" s="20"/>
      <c r="M93" s="20"/>
      <c r="N93" s="20"/>
      <c r="O93" s="20"/>
      <c r="P93" s="251"/>
      <c r="Q93" s="18"/>
    </row>
    <row r="94" spans="3:17" s="1" customFormat="1" ht="15.75">
      <c r="C94" s="248"/>
      <c r="D94" s="249"/>
      <c r="H94" s="20"/>
      <c r="I94" s="20"/>
      <c r="J94" s="20"/>
      <c r="K94" s="20"/>
      <c r="L94" s="20"/>
      <c r="M94" s="20"/>
      <c r="N94" s="20"/>
      <c r="O94" s="20"/>
      <c r="P94" s="251"/>
      <c r="Q94" s="18"/>
    </row>
    <row r="95" spans="3:17" s="1" customFormat="1" ht="15.75">
      <c r="C95" s="248"/>
      <c r="D95" s="249"/>
      <c r="H95" s="20"/>
      <c r="I95" s="20"/>
      <c r="J95" s="20"/>
      <c r="K95" s="20"/>
      <c r="L95" s="20"/>
      <c r="M95" s="20"/>
      <c r="N95" s="20"/>
      <c r="O95" s="20"/>
      <c r="P95" s="251"/>
      <c r="Q95" s="18"/>
    </row>
    <row r="96" spans="3:17" s="1" customFormat="1" ht="15.75">
      <c r="C96" s="248"/>
      <c r="D96" s="249"/>
      <c r="H96" s="20"/>
      <c r="I96" s="20"/>
      <c r="J96" s="20"/>
      <c r="K96" s="20"/>
      <c r="L96" s="20"/>
      <c r="M96" s="20"/>
      <c r="N96" s="20"/>
      <c r="O96" s="20"/>
      <c r="P96" s="251"/>
      <c r="Q96" s="18"/>
    </row>
    <row r="97" spans="3:17" s="1" customFormat="1" ht="15.75">
      <c r="C97" s="248"/>
      <c r="D97" s="249"/>
      <c r="H97" s="20"/>
      <c r="I97" s="20"/>
      <c r="J97" s="20"/>
      <c r="K97" s="20"/>
      <c r="L97" s="20"/>
      <c r="M97" s="20"/>
      <c r="N97" s="20"/>
      <c r="O97" s="20"/>
      <c r="P97" s="251"/>
      <c r="Q97" s="18"/>
    </row>
    <row r="98" spans="3:17" s="1" customFormat="1" ht="15.75">
      <c r="C98" s="248"/>
      <c r="D98" s="249"/>
      <c r="H98" s="20"/>
      <c r="I98" s="20"/>
      <c r="J98" s="20"/>
      <c r="K98" s="20"/>
      <c r="L98" s="20"/>
      <c r="M98" s="20"/>
      <c r="N98" s="20"/>
      <c r="O98" s="20"/>
      <c r="P98" s="251"/>
      <c r="Q98" s="18"/>
    </row>
    <row r="99" spans="3:17" s="1" customFormat="1" ht="15.75">
      <c r="C99" s="248"/>
      <c r="D99" s="249"/>
      <c r="H99" s="20"/>
      <c r="I99" s="20"/>
      <c r="J99" s="20"/>
      <c r="K99" s="20"/>
      <c r="L99" s="20"/>
      <c r="M99" s="20"/>
      <c r="N99" s="20"/>
      <c r="O99" s="20"/>
      <c r="P99" s="251"/>
      <c r="Q99" s="18"/>
    </row>
    <row r="100" spans="3:17" s="1" customFormat="1" ht="15.75">
      <c r="C100" s="248"/>
      <c r="D100" s="249"/>
      <c r="H100" s="20"/>
      <c r="I100" s="20"/>
      <c r="J100" s="20"/>
      <c r="K100" s="20"/>
      <c r="L100" s="20"/>
      <c r="M100" s="20"/>
      <c r="N100" s="20"/>
      <c r="O100" s="20"/>
      <c r="P100" s="251"/>
      <c r="Q100" s="18"/>
    </row>
    <row r="101" spans="2:15" ht="15.75">
      <c r="B101" s="1"/>
      <c r="C101" s="248"/>
      <c r="D101" s="249"/>
      <c r="E101" s="1"/>
      <c r="F101" s="1"/>
      <c r="G101" s="1"/>
      <c r="H101" s="20"/>
      <c r="I101" s="20"/>
      <c r="J101" s="20"/>
      <c r="K101" s="20"/>
      <c r="L101" s="20"/>
      <c r="M101" s="20"/>
      <c r="N101" s="20"/>
      <c r="O101" s="20"/>
    </row>
    <row r="102" spans="2:15" ht="15.75">
      <c r="B102" s="1"/>
      <c r="C102" s="248"/>
      <c r="D102" s="249"/>
      <c r="E102" s="1"/>
      <c r="F102" s="1"/>
      <c r="G102" s="1"/>
      <c r="H102" s="20"/>
      <c r="I102" s="20"/>
      <c r="J102" s="20"/>
      <c r="K102" s="20"/>
      <c r="L102" s="20"/>
      <c r="M102" s="20"/>
      <c r="N102" s="20"/>
      <c r="O102" s="20"/>
    </row>
    <row r="103" spans="3:9" ht="15.75">
      <c r="C103" s="248"/>
      <c r="D103" s="249"/>
      <c r="E103" s="1"/>
      <c r="F103" s="1"/>
      <c r="I103" s="20"/>
    </row>
    <row r="104" spans="3:9" ht="15.75">
      <c r="C104" s="248"/>
      <c r="D104" s="249"/>
      <c r="E104" s="1"/>
      <c r="F104" s="1"/>
      <c r="I104" s="20"/>
    </row>
    <row r="105" spans="3:9" ht="15.75">
      <c r="C105" s="248"/>
      <c r="D105" s="249"/>
      <c r="E105" s="1"/>
      <c r="F105" s="1"/>
      <c r="I105" s="20"/>
    </row>
    <row r="106" spans="3:6" ht="15.75">
      <c r="C106" s="248"/>
      <c r="D106" s="249"/>
      <c r="E106" s="1"/>
      <c r="F106" s="1"/>
    </row>
    <row r="107" spans="3:6" ht="15.75">
      <c r="C107" s="248"/>
      <c r="D107" s="249"/>
      <c r="E107" s="1"/>
      <c r="F107" s="1"/>
    </row>
    <row r="108" spans="3:6" ht="15.75">
      <c r="C108" s="248"/>
      <c r="D108" s="249"/>
      <c r="E108" s="1"/>
      <c r="F108" s="1"/>
    </row>
    <row r="109" spans="3:6" ht="15.75">
      <c r="C109" s="248"/>
      <c r="D109" s="249"/>
      <c r="E109" s="1"/>
      <c r="F109" s="1"/>
    </row>
    <row r="110" spans="3:6" ht="15.75">
      <c r="C110" s="248"/>
      <c r="D110" s="249"/>
      <c r="E110" s="1"/>
      <c r="F110" s="1"/>
    </row>
    <row r="111" spans="3:6" ht="15.75">
      <c r="C111" s="248"/>
      <c r="D111" s="249"/>
      <c r="E111" s="1"/>
      <c r="F111" s="1"/>
    </row>
    <row r="112" spans="3:6" ht="15.75">
      <c r="C112" s="248"/>
      <c r="D112" s="249"/>
      <c r="E112" s="1"/>
      <c r="F112" s="1"/>
    </row>
    <row r="113" spans="3:6" ht="15.75">
      <c r="C113" s="248"/>
      <c r="D113" s="249"/>
      <c r="E113" s="1"/>
      <c r="F113" s="1"/>
    </row>
    <row r="114" spans="4:6" ht="15.75">
      <c r="D114" s="249"/>
      <c r="E114" s="1"/>
      <c r="F114" s="1"/>
    </row>
    <row r="115" ht="15.75">
      <c r="D115" s="249"/>
    </row>
  </sheetData>
  <sheetProtection/>
  <mergeCells count="41">
    <mergeCell ref="B1:O1"/>
    <mergeCell ref="B2:O2"/>
    <mergeCell ref="C3:D3"/>
    <mergeCell ref="G3:K3"/>
    <mergeCell ref="L3:O3"/>
    <mergeCell ref="A18:A19"/>
    <mergeCell ref="B48:F48"/>
    <mergeCell ref="M57:N57"/>
    <mergeCell ref="B49:F49"/>
    <mergeCell ref="B50:I50"/>
    <mergeCell ref="M52:N52"/>
    <mergeCell ref="H53:I53"/>
    <mergeCell ref="K53:L53"/>
    <mergeCell ref="M53:N53"/>
    <mergeCell ref="M58:N58"/>
    <mergeCell ref="M59:N59"/>
    <mergeCell ref="B61:G61"/>
    <mergeCell ref="B62:E62"/>
    <mergeCell ref="F62:G62"/>
    <mergeCell ref="H54:I54"/>
    <mergeCell ref="K54:L54"/>
    <mergeCell ref="M54:N54"/>
    <mergeCell ref="M55:N55"/>
    <mergeCell ref="M56:N56"/>
    <mergeCell ref="B70:E70"/>
    <mergeCell ref="F70:G70"/>
    <mergeCell ref="B63:E63"/>
    <mergeCell ref="F63:G63"/>
    <mergeCell ref="B64:E64"/>
    <mergeCell ref="F64:G64"/>
    <mergeCell ref="B65:E65"/>
    <mergeCell ref="F65:G65"/>
    <mergeCell ref="B69:E69"/>
    <mergeCell ref="F69:G69"/>
    <mergeCell ref="A51:A52"/>
    <mergeCell ref="B68:E68"/>
    <mergeCell ref="F68:G68"/>
    <mergeCell ref="B66:E66"/>
    <mergeCell ref="F66:G66"/>
    <mergeCell ref="B67:E67"/>
    <mergeCell ref="F67:G67"/>
  </mergeCells>
  <printOptions/>
  <pageMargins left="0.3937007874015748" right="0.31496062992125984" top="0.5511811023622047" bottom="0.5511811023622047" header="0.31496062992125984" footer="0.31496062992125984"/>
  <pageSetup fitToHeight="0" horizontalDpi="600" verticalDpi="600" orientation="landscape" paperSize="9" scale="49" r:id="rId1"/>
  <rowBreaks count="1" manualBreakCount="1">
    <brk id="3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SheetLayoutView="68" zoomScalePageLayoutView="0" workbookViewId="0" topLeftCell="A16">
      <selection activeCell="A18" sqref="A18"/>
    </sheetView>
  </sheetViews>
  <sheetFormatPr defaultColWidth="9.140625" defaultRowHeight="12.75"/>
  <cols>
    <col min="1" max="1" width="8.28125" style="25" customWidth="1"/>
    <col min="2" max="2" width="53.7109375" style="25" customWidth="1"/>
    <col min="3" max="3" width="18.57421875" style="25" customWidth="1"/>
    <col min="4" max="5" width="19.8515625" style="25" bestFit="1" customWidth="1"/>
    <col min="6" max="7" width="18.421875" style="25" bestFit="1" customWidth="1"/>
    <col min="8" max="16384" width="9.140625" style="25" customWidth="1"/>
  </cols>
  <sheetData>
    <row r="1" spans="2:6" s="32" customFormat="1" ht="18.75">
      <c r="B1" s="84" t="s">
        <v>99</v>
      </c>
      <c r="C1" s="33"/>
      <c r="D1" s="34"/>
      <c r="E1" s="34"/>
      <c r="F1" s="34"/>
    </row>
    <row r="2" spans="2:6" s="32" customFormat="1" ht="19.5" thickBot="1">
      <c r="B2" s="33"/>
      <c r="C2" s="33"/>
      <c r="D2" s="34"/>
      <c r="E2" s="34"/>
      <c r="F2" s="34"/>
    </row>
    <row r="3" spans="2:6" s="32" customFormat="1" ht="15.75">
      <c r="B3" s="85" t="s">
        <v>93</v>
      </c>
      <c r="C3" s="87">
        <v>2798531.77</v>
      </c>
      <c r="D3" s="34"/>
      <c r="E3" s="34"/>
      <c r="F3" s="34"/>
    </row>
    <row r="4" spans="2:6" s="32" customFormat="1" ht="15.75">
      <c r="B4" s="86" t="s">
        <v>96</v>
      </c>
      <c r="C4" s="88">
        <v>7419421.72</v>
      </c>
      <c r="D4" s="34"/>
      <c r="E4" s="34"/>
      <c r="F4" s="34"/>
    </row>
    <row r="5" spans="2:6" s="32" customFormat="1" ht="15.75">
      <c r="B5" s="86" t="s">
        <v>95</v>
      </c>
      <c r="C5" s="88">
        <v>2250298.71</v>
      </c>
      <c r="D5" s="34"/>
      <c r="E5" s="34"/>
      <c r="F5" s="34"/>
    </row>
    <row r="6" spans="2:6" s="32" customFormat="1" ht="15.75">
      <c r="B6" s="97" t="s">
        <v>85</v>
      </c>
      <c r="C6" s="88">
        <v>87816.11</v>
      </c>
      <c r="D6" s="34"/>
      <c r="E6" s="34"/>
      <c r="F6" s="34"/>
    </row>
    <row r="7" spans="2:6" s="32" customFormat="1" ht="15.75">
      <c r="B7" s="97" t="s">
        <v>94</v>
      </c>
      <c r="C7" s="88">
        <v>49935314.82</v>
      </c>
      <c r="D7" s="34"/>
      <c r="E7" s="34"/>
      <c r="F7" s="34"/>
    </row>
    <row r="8" spans="2:6" s="32" customFormat="1" ht="15.75">
      <c r="B8" s="98" t="s">
        <v>91</v>
      </c>
      <c r="C8" s="268">
        <v>6318940.71</v>
      </c>
      <c r="D8" s="34"/>
      <c r="E8" s="34"/>
      <c r="F8" s="34"/>
    </row>
    <row r="9" spans="2:6" s="32" customFormat="1" ht="15.75">
      <c r="B9" s="97" t="s">
        <v>97</v>
      </c>
      <c r="C9" s="88">
        <v>454037674.45</v>
      </c>
      <c r="D9" s="34"/>
      <c r="E9" s="34"/>
      <c r="F9" s="34"/>
    </row>
    <row r="10" spans="2:6" s="32" customFormat="1" ht="16.5" thickBot="1">
      <c r="B10" s="269" t="s">
        <v>98</v>
      </c>
      <c r="C10" s="89">
        <v>144828395.91</v>
      </c>
      <c r="D10" s="34"/>
      <c r="E10" s="34"/>
      <c r="F10" s="34"/>
    </row>
    <row r="11" spans="2:6" s="32" customFormat="1" ht="19.5" customHeight="1" thickBot="1">
      <c r="B11" s="262" t="s">
        <v>12</v>
      </c>
      <c r="C11" s="263">
        <f>SUM(C3:C10)</f>
        <v>667676394.1999999</v>
      </c>
      <c r="D11" s="34"/>
      <c r="E11" s="34"/>
      <c r="F11" s="34"/>
    </row>
    <row r="12" spans="2:6" s="32" customFormat="1" ht="12.75">
      <c r="B12" s="34"/>
      <c r="C12" s="34"/>
      <c r="D12" s="34"/>
      <c r="E12" s="34"/>
      <c r="F12" s="34"/>
    </row>
    <row r="13" spans="2:7" ht="12.75">
      <c r="B13" s="319" t="s">
        <v>100</v>
      </c>
      <c r="C13" s="320"/>
      <c r="D13" s="320"/>
      <c r="E13" s="320"/>
      <c r="F13" s="34"/>
      <c r="G13" s="27"/>
    </row>
    <row r="14" spans="2:7" ht="45" customHeight="1">
      <c r="B14" s="320"/>
      <c r="C14" s="320"/>
      <c r="D14" s="320"/>
      <c r="E14" s="320"/>
      <c r="F14" s="34"/>
      <c r="G14" s="27"/>
    </row>
    <row r="15" spans="1:7" ht="42" customHeight="1">
      <c r="A15" s="321">
        <v>576</v>
      </c>
      <c r="B15" s="34"/>
      <c r="C15" s="34"/>
      <c r="D15" s="34"/>
      <c r="E15" s="34"/>
      <c r="F15" s="34"/>
      <c r="G15" s="27"/>
    </row>
    <row r="16" spans="1:7" ht="12.75" customHeight="1">
      <c r="A16" s="321"/>
      <c r="B16" s="34"/>
      <c r="C16" s="34"/>
      <c r="D16" s="34"/>
      <c r="E16" s="34"/>
      <c r="F16" s="34"/>
      <c r="G16" s="27"/>
    </row>
    <row r="17" spans="1:6" s="32" customFormat="1" ht="15.75">
      <c r="A17" s="321"/>
      <c r="B17" s="318" t="s">
        <v>60</v>
      </c>
      <c r="C17" s="318"/>
      <c r="D17" s="318"/>
      <c r="E17" s="35"/>
      <c r="F17" s="34"/>
    </row>
    <row r="18" spans="2:7" ht="12.75">
      <c r="B18" s="36"/>
      <c r="C18" s="34"/>
      <c r="D18" s="34"/>
      <c r="E18" s="34"/>
      <c r="F18" s="34"/>
      <c r="G18" s="27"/>
    </row>
    <row r="19" spans="2:6" ht="47.25">
      <c r="B19" s="90"/>
      <c r="C19" s="91" t="s">
        <v>62</v>
      </c>
      <c r="D19" s="91" t="s">
        <v>87</v>
      </c>
      <c r="E19" s="91" t="s">
        <v>88</v>
      </c>
      <c r="F19" s="34"/>
    </row>
    <row r="20" spans="2:6" ht="26.25">
      <c r="B20" s="92" t="s">
        <v>63</v>
      </c>
      <c r="C20" s="93">
        <v>39381905946.73</v>
      </c>
      <c r="D20" s="93">
        <v>44850638024.57</v>
      </c>
      <c r="E20" s="93">
        <v>43128984997.99</v>
      </c>
      <c r="F20" s="34"/>
    </row>
    <row r="21" spans="2:6" ht="15.75">
      <c r="B21" s="94"/>
      <c r="C21" s="95"/>
      <c r="D21" s="99"/>
      <c r="E21" s="99"/>
      <c r="F21" s="34"/>
    </row>
    <row r="22" spans="2:6" ht="39">
      <c r="B22" s="96" t="s">
        <v>92</v>
      </c>
      <c r="C22" s="93">
        <v>2871411751.29</v>
      </c>
      <c r="D22" s="93">
        <v>3238714880.83</v>
      </c>
      <c r="E22" s="93">
        <v>2749249363.08</v>
      </c>
      <c r="F22" s="34"/>
    </row>
    <row r="23" spans="2:7" ht="12.75">
      <c r="B23" s="34"/>
      <c r="C23" s="34"/>
      <c r="D23" s="34"/>
      <c r="E23" s="34"/>
      <c r="F23" s="34"/>
      <c r="G23" s="27"/>
    </row>
    <row r="24" spans="2:7" ht="12.75">
      <c r="B24" s="34"/>
      <c r="C24" s="34"/>
      <c r="D24" s="34"/>
      <c r="E24" s="34"/>
      <c r="F24" s="34"/>
      <c r="G24" s="27"/>
    </row>
    <row r="25" spans="2:7" ht="12.75">
      <c r="B25" s="34"/>
      <c r="C25" s="34"/>
      <c r="D25" s="34"/>
      <c r="E25" s="34"/>
      <c r="F25" s="34"/>
      <c r="G25" s="27"/>
    </row>
    <row r="26" spans="2:7" ht="12.75">
      <c r="B26" s="27"/>
      <c r="C26" s="27"/>
      <c r="D26" s="27"/>
      <c r="E26" s="27"/>
      <c r="F26" s="27"/>
      <c r="G26" s="27"/>
    </row>
    <row r="27" spans="2:7" ht="12.75">
      <c r="B27" s="27"/>
      <c r="C27" s="27"/>
      <c r="D27" s="28"/>
      <c r="E27" s="28"/>
      <c r="F27" s="28"/>
      <c r="G27" s="28"/>
    </row>
    <row r="28" spans="2:7" ht="12.75">
      <c r="B28" s="27"/>
      <c r="C28" s="27"/>
      <c r="D28" s="27"/>
      <c r="E28" s="27"/>
      <c r="F28" s="27"/>
      <c r="G28" s="27"/>
    </row>
    <row r="29" spans="2:7" ht="12.75">
      <c r="B29" s="27"/>
      <c r="C29" s="27"/>
      <c r="D29" s="27"/>
      <c r="E29" s="27"/>
      <c r="F29" s="27"/>
      <c r="G29" s="27"/>
    </row>
    <row r="30" spans="2:7" ht="12.75">
      <c r="B30" s="27"/>
      <c r="C30" s="27"/>
      <c r="D30" s="29"/>
      <c r="E30" s="29"/>
      <c r="F30" s="27"/>
      <c r="G30" s="27"/>
    </row>
    <row r="31" spans="2:7" ht="12.75">
      <c r="B31" s="27"/>
      <c r="C31" s="27"/>
      <c r="D31" s="30"/>
      <c r="E31" s="30"/>
      <c r="F31" s="27"/>
      <c r="G31" s="27"/>
    </row>
    <row r="32" spans="2:7" ht="12.75">
      <c r="B32" s="27"/>
      <c r="C32" s="27"/>
      <c r="D32" s="31"/>
      <c r="E32" s="31"/>
      <c r="F32" s="27"/>
      <c r="G32" s="27"/>
    </row>
    <row r="33" spans="2:7" ht="12.75">
      <c r="B33" s="27"/>
      <c r="C33" s="27"/>
      <c r="D33" s="30"/>
      <c r="E33" s="30"/>
      <c r="F33" s="27"/>
      <c r="G33" s="27"/>
    </row>
    <row r="34" spans="2:7" ht="12.75">
      <c r="B34" s="27"/>
      <c r="C34" s="27"/>
      <c r="D34" s="30"/>
      <c r="E34" s="30"/>
      <c r="F34" s="27"/>
      <c r="G34" s="27"/>
    </row>
    <row r="35" spans="2:7" ht="12.75">
      <c r="B35" s="27"/>
      <c r="C35" s="27"/>
      <c r="D35" s="30"/>
      <c r="E35" s="30"/>
      <c r="F35" s="27"/>
      <c r="G35" s="27"/>
    </row>
    <row r="36" spans="2:7" ht="12.75">
      <c r="B36" s="27"/>
      <c r="C36" s="27"/>
      <c r="D36" s="27"/>
      <c r="E36" s="27"/>
      <c r="F36" s="27"/>
      <c r="G36" s="27"/>
    </row>
    <row r="38" spans="4:5" ht="12.75">
      <c r="D38" s="26"/>
      <c r="E38" s="26"/>
    </row>
    <row r="39" spans="4:5" ht="12.75">
      <c r="D39" s="26"/>
      <c r="E39" s="26"/>
    </row>
    <row r="41" spans="4:5" ht="12.75">
      <c r="D41" s="26"/>
      <c r="E41" s="26"/>
    </row>
  </sheetData>
  <sheetProtection/>
  <mergeCells count="3">
    <mergeCell ref="B17:D17"/>
    <mergeCell ref="B13:E14"/>
    <mergeCell ref="A15:A17"/>
  </mergeCells>
  <printOptions/>
  <pageMargins left="0.7480314960629921" right="0.7480314960629921" top="0.984251968503937" bottom="0.984251968503937" header="0.5118110236220472" footer="0.5118110236220472"/>
  <pageSetup firstPageNumber="364" useFirstPageNumber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mfkor</cp:lastModifiedBy>
  <cp:lastPrinted>2015-09-07T12:58:03Z</cp:lastPrinted>
  <dcterms:created xsi:type="dcterms:W3CDTF">2002-01-16T09:34:38Z</dcterms:created>
  <dcterms:modified xsi:type="dcterms:W3CDTF">2015-10-30T14:31:32Z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3Plaćanja po jamstvima i povrati 1.1.-30.6.2015..xls</vt:lpwstr>
  </property>
</Properties>
</file>